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queryTables/queryTable1.xml" ContentType="application/vnd.openxmlformats-officedocument.spreadsheetml.query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8667e5974915a09c/Área de Trabalho/"/>
    </mc:Choice>
  </mc:AlternateContent>
  <xr:revisionPtr revIDLastSave="0" documentId="13_ncr:1_{A43C39F7-B9AD-4CBA-AA4F-4E8CB0449DE0}" xr6:coauthVersionLast="47" xr6:coauthVersionMax="47" xr10:uidLastSave="{00000000-0000-0000-0000-000000000000}"/>
  <bookViews>
    <workbookView xWindow="-120" yWindow="-120" windowWidth="38640" windowHeight="15840" tabRatio="740" xr2:uid="{00000000-000D-0000-FFFF-FFFF00000000}"/>
  </bookViews>
  <sheets>
    <sheet name="CONSOLIDAÇÃO" sheetId="13" r:id="rId1"/>
    <sheet name="UAPA" sheetId="1" r:id="rId2"/>
    <sheet name="UCIN" sheetId="6" r:id="rId3"/>
    <sheet name="UGEP" sheetId="7" r:id="rId4"/>
    <sheet name="UMAD" sheetId="8" r:id="rId5"/>
    <sheet name="UMIN" sheetId="9" r:id="rId6"/>
    <sheet name="USEG" sheetId="12" r:id="rId7"/>
    <sheet name="DIAC" sheetId="11" r:id="rId8"/>
    <sheet name="DadosBrutos" sheetId="14" state="hidden" r:id="rId9"/>
    <sheet name="Auxiliar" sheetId="3" state="hidden" r:id="rId10"/>
  </sheets>
  <externalReferences>
    <externalReference r:id="rId11"/>
    <externalReference r:id="rId12"/>
  </externalReferences>
  <definedNames>
    <definedName name="AcoesOrç">'[1]pacGestor2021_v.3.1'!#REF!</definedName>
    <definedName name="AcoesOrçamentarias">'[1]pacGestor2021_v.3.1'!#REF!</definedName>
    <definedName name="AGestores">'[1]pacGestor2021_v.3.1'!#REF!</definedName>
    <definedName name="DadosExternos_1" localSheetId="8" hidden="1">DadosBrutos!$A$1:$L$973</definedName>
    <definedName name="Demanda">'[1]pacGestor2021_v.3.1'!#REF!</definedName>
    <definedName name="LAcoesOrcamentarias" localSheetId="0">'[1]pacGestor2021_v.3.1'!#REF!</definedName>
    <definedName name="LAcoesOrcamentarias">'[1]pacGestor2021_v.3.1'!#REF!</definedName>
    <definedName name="LAreasGestoras" localSheetId="0">'[1]pacGestor2021_v.3.1'!#REF!</definedName>
    <definedName name="LAreasGestoras">'[1]pacGestor2021_v.3.1'!#REF!</definedName>
    <definedName name="ListaStatus">[2]!_TStatus[Status]</definedName>
    <definedName name="LObjetivosEstrategicos" localSheetId="0">'[1]pacGestor2021_v.3.1'!#REF!</definedName>
    <definedName name="LObjetivosEstrategicos">'[1]pacGestor2021_v.3.1'!#REF!</definedName>
    <definedName name="LObjetos" localSheetId="0">'[1]pacGestor2021_v.3.1'!#REF!</definedName>
    <definedName name="LObjetos">'[1]pacGestor2021_v.3.1'!#REF!</definedName>
    <definedName name="LOrgaos" localSheetId="0">'[1]pacGestor2021_v.3.1'!#REF!</definedName>
    <definedName name="LOrgaos">'[1]pacGestor2021_v.3.1'!#REF!</definedName>
    <definedName name="LOrigemDaDemanda" localSheetId="0">'[1]pacGestor2021_v.3.1'!#REF!</definedName>
    <definedName name="LOrigemDaDemanda">'[1]pacGestor2021_v.3.1'!#REF!</definedName>
    <definedName name="LSubsecretarias" localSheetId="0">'[1]pacGestor2021_v.3.1'!#REF!</definedName>
    <definedName name="LSubsecretarias">'[1]pacGestor2021_v.3.1'!#REF!</definedName>
    <definedName name="LUnidadesDemandantes" localSheetId="0">'[1]pacGestor2021_v.3.1'!#REF!</definedName>
    <definedName name="LUnidadesDemandantes">'[1]pacGestor2021_v.3.1'!#REF!</definedName>
    <definedName name="ObjEstra">'[1]pacGestor2021_v.3.1'!#REF!</definedName>
    <definedName name="ObjEstrat">'[1]pacGestor2021_v.3.1'!#REF!</definedName>
    <definedName name="Objetos">'[1]pacGestor2021_v.3.1'!#REF!</definedName>
    <definedName name="Órgãos">'[1]pacGestor2021_v.3.1'!#REF!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DadosBrutos_e78682aa-4cd4-4d38-978a-c80f501563c8" name="DadosBrutos" connection="Consulta - DadosBrutos"/>
          <x15:modelTable id="Relatório SERVICOS_63b7a49a-05a9-4294-9f1d-c2a146cf02e5" name="Relatório SERVICOS" connection="Consulta - Relatório SERVICOS"/>
          <x15:modelTable id="Cronograma de Contratações_7b6512ce-56e1-4184-a64b-7e3ee440c0e4" name="Cronograma de Contratações" connection="Consulta - Cronograma de Contratações"/>
          <x15:modelTable id="Relatório COMPRAS_e2bca066-5e59-43a7-a6b5-96331e11bce0" name="Relatório COMPRAS" connection="Consulta - Relatório COMPRA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2" l="1"/>
  <c r="E11" i="13" s="1"/>
  <c r="G1" i="11"/>
  <c r="E12" i="13" s="1"/>
  <c r="G1" i="9"/>
  <c r="E10" i="13" s="1"/>
  <c r="G1" i="8"/>
  <c r="E9" i="13" s="1"/>
  <c r="G1" i="7"/>
  <c r="E8" i="13" s="1"/>
  <c r="G1" i="6" l="1"/>
  <c r="E7" i="13" s="1"/>
  <c r="G1" i="1" l="1"/>
  <c r="E6" i="13" s="1"/>
  <c r="E13" i="1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sulta - Cronograma de Contratações" description="Conexão com a consulta 'Cronograma de Contratações' na pasta de trabalho." type="100" refreshedVersion="8" minRefreshableVersion="5">
    <extLst>
      <ext xmlns:x15="http://schemas.microsoft.com/office/spreadsheetml/2010/11/main" uri="{DE250136-89BD-433C-8126-D09CA5730AF9}">
        <x15:connection id="a3bd90e3-1dc1-4ded-8964-363c1b84699f"/>
      </ext>
    </extLst>
  </connection>
  <connection id="2" xr16:uid="{00000000-0015-0000-FFFF-FFFF01000000}" name="Consulta - DadosBrutos" description="Conexão com a consulta 'DadosBrutos' na pasta de trabalho." type="100" refreshedVersion="8" minRefreshableVersion="5">
    <extLst>
      <ext xmlns:x15="http://schemas.microsoft.com/office/spreadsheetml/2010/11/main" uri="{DE250136-89BD-433C-8126-D09CA5730AF9}">
        <x15:connection id="bd95f032-854e-4188-a7ca-3df95cbd9b50"/>
      </ext>
    </extLst>
  </connection>
  <connection id="3" xr16:uid="{00000000-0015-0000-FFFF-FFFF02000000}" name="Consulta - Relatório COMPRAS" description="Conexão com a consulta 'Relatório COMPRAS' na pasta de trabalho." type="100" refreshedVersion="8" minRefreshableVersion="5">
    <extLst>
      <ext xmlns:x15="http://schemas.microsoft.com/office/spreadsheetml/2010/11/main" uri="{DE250136-89BD-433C-8126-D09CA5730AF9}">
        <x15:connection id="bb0648ba-e345-4a97-81e4-5927d525128a"/>
      </ext>
    </extLst>
  </connection>
  <connection id="4" xr16:uid="{00000000-0015-0000-FFFF-FFFF03000000}" name="Consulta - Relatório SERVICOS" description="Conexão com a consulta 'Relatório SERVICOS' na pasta de trabalho." type="100" refreshedVersion="8" minRefreshableVersion="5">
    <extLst>
      <ext xmlns:x15="http://schemas.microsoft.com/office/spreadsheetml/2010/11/main" uri="{DE250136-89BD-433C-8126-D09CA5730AF9}">
        <x15:connection id="0ab475d3-a1b2-4262-a5d8-8613fa512f9e"/>
      </ext>
    </extLst>
  </connection>
  <connection id="5" xr16:uid="{00000000-0015-0000-FFFF-FFFF04000000}" keepAlive="1" name="ModelConnection_DadosExternos_1" description="Modelo de Dados" type="5" refreshedVersion="8" minRefreshableVersion="5" saveData="1">
    <dbPr connection="Data Model Connection" command="DadosBrutos" commandType="3"/>
    <extLst>
      <ext xmlns:x15="http://schemas.microsoft.com/office/spreadsheetml/2010/11/main" uri="{DE250136-89BD-433C-8126-D09CA5730AF9}">
        <x15:connection id="" model="1"/>
      </ext>
    </extLst>
  </connection>
  <connection id="6" xr16:uid="{00000000-0015-0000-FFFF-FFFF08000000}" keepAlive="1" name="ThisWorkbookDataModel" description="Modelo de Dad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<sst xmlns="http://schemas.openxmlformats.org/spreadsheetml/2006/main" count="17359" uniqueCount="3741">
  <si>
    <t>Seção Judiciária de São Paulo</t>
  </si>
  <si>
    <t>Plano de Contratações Anual (PCA) 2025</t>
  </si>
  <si>
    <t>Subsecretaria</t>
  </si>
  <si>
    <t>Valores Consolidados</t>
  </si>
  <si>
    <t>UAPA</t>
  </si>
  <si>
    <t>UCIN</t>
  </si>
  <si>
    <t>UGEP</t>
  </si>
  <si>
    <t>UMAD</t>
  </si>
  <si>
    <t>UMIN</t>
  </si>
  <si>
    <t>USEG</t>
  </si>
  <si>
    <t>DIAC</t>
  </si>
  <si>
    <t>TOTAL</t>
  </si>
  <si>
    <t>Aprovação do PCA 2025</t>
  </si>
  <si>
    <t>Despacho DFOR 11381677</t>
  </si>
  <si>
    <t>Demandas Intercorrentes</t>
  </si>
  <si>
    <t>Data</t>
  </si>
  <si>
    <t>Despacho DFOR</t>
  </si>
  <si>
    <t>Área</t>
  </si>
  <si>
    <r>
      <rPr>
        <b/>
        <sz val="20"/>
        <color theme="4" tint="-0.249977111117893"/>
        <rFont val="Calibri"/>
        <family val="2"/>
        <scheme val="minor"/>
      </rPr>
      <t xml:space="preserve">Plano de Contratações Anual (PCA) 2025
</t>
    </r>
    <r>
      <rPr>
        <b/>
        <sz val="16"/>
        <color theme="4" tint="-0.249977111117893"/>
        <rFont val="Calibri"/>
        <family val="2"/>
        <scheme val="minor"/>
      </rPr>
      <t>Seção Judiciária de São Paulo</t>
    </r>
    <r>
      <rPr>
        <b/>
        <sz val="14"/>
        <color theme="4" tint="-0.249977111117893"/>
        <rFont val="Calibri"/>
        <family val="2"/>
        <scheme val="minor"/>
      </rPr>
      <t xml:space="preserve">
</t>
    </r>
    <r>
      <rPr>
        <sz val="14"/>
        <color theme="4" tint="-0.249977111117893"/>
        <rFont val="Calibri"/>
        <family val="2"/>
        <scheme val="minor"/>
      </rPr>
      <t>Subsecretaria de Apoio Estratégico às Unidades Jurisdicionais</t>
    </r>
  </si>
  <si>
    <t>Unidade Requisitante
(Área Gestora)</t>
  </si>
  <si>
    <t>Linha de Fornecimento SICAF</t>
  </si>
  <si>
    <r>
      <rPr>
        <b/>
        <sz val="12"/>
        <color theme="0"/>
        <rFont val="Calibri"/>
        <family val="2"/>
        <scheme val="minor"/>
      </rPr>
      <t>Contratos ou Atas Vigentes</t>
    </r>
    <r>
      <rPr>
        <sz val="12"/>
        <color theme="0"/>
        <rFont val="Calibri"/>
        <family val="2"/>
        <scheme val="minor"/>
      </rPr>
      <t xml:space="preserve">
(Se houver)</t>
    </r>
  </si>
  <si>
    <t>ID</t>
  </si>
  <si>
    <t>Divisão</t>
  </si>
  <si>
    <t>Seção</t>
  </si>
  <si>
    <r>
      <t xml:space="preserve">Objeto (Descrição </t>
    </r>
    <r>
      <rPr>
        <u/>
        <sz val="11"/>
        <color theme="1"/>
        <rFont val="Calibri"/>
        <family val="2"/>
        <scheme val="minor"/>
      </rPr>
      <t>Sucinta)</t>
    </r>
  </si>
  <si>
    <t>Natureza da Demanda</t>
  </si>
  <si>
    <t>Padrão Descritivo do Material</t>
  </si>
  <si>
    <t>Classe CATMAT</t>
  </si>
  <si>
    <t>Grupo CATMAT</t>
  </si>
  <si>
    <t>Código do Serviço</t>
  </si>
  <si>
    <t>Quantidade Estimada</t>
  </si>
  <si>
    <t>Valor Estimado</t>
  </si>
  <si>
    <t>Tipo de Contratação</t>
  </si>
  <si>
    <t>Grau de Prioridade</t>
  </si>
  <si>
    <t>Doc. SEI
Contrato / ARP</t>
  </si>
  <si>
    <t>Fim da Vigência</t>
  </si>
  <si>
    <t>Processo SEI
(Contrato / ARP Vigente)</t>
  </si>
  <si>
    <r>
      <t xml:space="preserve">Data Prevista para a </t>
    </r>
    <r>
      <rPr>
        <u/>
        <sz val="11"/>
        <color theme="1"/>
        <rFont val="Calibri"/>
        <family val="2"/>
        <scheme val="minor"/>
      </rPr>
      <t>Nova</t>
    </r>
    <r>
      <rPr>
        <sz val="11"/>
        <color theme="1"/>
        <rFont val="Calibri"/>
        <family val="2"/>
        <scheme val="minor"/>
      </rPr>
      <t xml:space="preserve"> Contratação</t>
    </r>
  </si>
  <si>
    <t>Data Estimada para Envio à UCOL</t>
  </si>
  <si>
    <t>Processo SEI
(Nova Contratação)</t>
  </si>
  <si>
    <t>Status</t>
  </si>
  <si>
    <t>UAPA-001</t>
  </si>
  <si>
    <t>-</t>
  </si>
  <si>
    <t>ID ANULADO EM DECORRÊNCIA DE REESTRUTURAÇÕES ADM.</t>
  </si>
  <si>
    <t>UAPA-002</t>
  </si>
  <si>
    <t>DUGE</t>
  </si>
  <si>
    <t>SUAA</t>
  </si>
  <si>
    <t>Auxílio nas atividades de seleção e preparação para eliminação de processos judiciais.</t>
  </si>
  <si>
    <t>Serviço</t>
  </si>
  <si>
    <t>Nova Contratação para Novo Objeto</t>
  </si>
  <si>
    <t>Médio</t>
  </si>
  <si>
    <t>0004569-38.2024.4.03.8001</t>
  </si>
  <si>
    <r>
      <rPr>
        <b/>
        <sz val="20"/>
        <color theme="4" tint="-0.249977111117893"/>
        <rFont val="Calibri"/>
        <family val="2"/>
        <scheme val="minor"/>
      </rPr>
      <t xml:space="preserve">Plano de Contratações Anual (PCA) 2025
</t>
    </r>
    <r>
      <rPr>
        <b/>
        <sz val="16"/>
        <color theme="4" tint="-0.249977111117893"/>
        <rFont val="Calibri"/>
        <family val="2"/>
        <scheme val="minor"/>
      </rPr>
      <t>Seção Judiciária de São Paulo</t>
    </r>
    <r>
      <rPr>
        <b/>
        <sz val="14"/>
        <color theme="4" tint="-0.249977111117893"/>
        <rFont val="Calibri"/>
        <family val="2"/>
        <scheme val="minor"/>
      </rPr>
      <t xml:space="preserve">
</t>
    </r>
    <r>
      <rPr>
        <sz val="14"/>
        <color theme="4" tint="-0.249977111117893"/>
        <rFont val="Calibri"/>
        <family val="2"/>
        <scheme val="minor"/>
      </rPr>
      <t>Subsecretaria de Comunicação, Conhecimento e Inovação</t>
    </r>
  </si>
  <si>
    <t>UCIN-001</t>
  </si>
  <si>
    <t>DIES</t>
  </si>
  <si>
    <t>CURSOS - PESSOA JURÍDICA</t>
  </si>
  <si>
    <t>N.A.</t>
  </si>
  <si>
    <t>Alto</t>
  </si>
  <si>
    <t>Processo Não Localizado</t>
  </si>
  <si>
    <t>UCIN-002</t>
  </si>
  <si>
    <t>DUBI</t>
  </si>
  <si>
    <t>Jornal Folha de S. Paulo
(Jornal digital)</t>
  </si>
  <si>
    <t>Nova Contratação para Continuidade do Objeto</t>
  </si>
  <si>
    <t>0000445-12.2024.4.03.8001</t>
  </si>
  <si>
    <t>UCIN-003</t>
  </si>
  <si>
    <t>Banco de Preços</t>
  </si>
  <si>
    <t>0000447-79.2024.4.03.8001</t>
  </si>
  <si>
    <t>UCIN-004</t>
  </si>
  <si>
    <t>Lex/Magister
(Periódicos digitais)</t>
  </si>
  <si>
    <t>0000410-52.2024.4.03.8001</t>
  </si>
  <si>
    <t>UCIN-005</t>
  </si>
  <si>
    <t>Biblioteca Virtual Profissiona Juruá
(Portal de livros digitais)</t>
  </si>
  <si>
    <t>0000415-74.2024.4.03.8001</t>
  </si>
  <si>
    <t>UCIN-006</t>
  </si>
  <si>
    <t>Livros Físicos</t>
  </si>
  <si>
    <t>Compra</t>
  </si>
  <si>
    <t>12.003.10.24
(doc. 10903282)</t>
  </si>
  <si>
    <t>0010882-49.2023.4.03.8001</t>
  </si>
  <si>
    <r>
      <rPr>
        <b/>
        <sz val="20"/>
        <color theme="4" tint="-0.249977111117893"/>
        <rFont val="Calibri"/>
        <family val="2"/>
        <scheme val="minor"/>
      </rPr>
      <t xml:space="preserve">Plano de Contratações Anual (PCA) 2025
</t>
    </r>
    <r>
      <rPr>
        <b/>
        <sz val="16"/>
        <color theme="4" tint="-0.249977111117893"/>
        <rFont val="Calibri"/>
        <family val="2"/>
        <scheme val="minor"/>
      </rPr>
      <t>Seção Judiciária de São Paulo</t>
    </r>
    <r>
      <rPr>
        <b/>
        <sz val="14"/>
        <color theme="4" tint="-0.249977111117893"/>
        <rFont val="Calibri"/>
        <family val="2"/>
        <scheme val="minor"/>
      </rPr>
      <t xml:space="preserve">
</t>
    </r>
    <r>
      <rPr>
        <sz val="14"/>
        <color theme="4" tint="-0.249977111117893"/>
        <rFont val="Calibri"/>
        <family val="2"/>
        <scheme val="minor"/>
      </rPr>
      <t>Subsecretaria de Gestão de Pessoas</t>
    </r>
  </si>
  <si>
    <t>UGEP-001</t>
  </si>
  <si>
    <t>DUIP</t>
  </si>
  <si>
    <t>SUIG</t>
  </si>
  <si>
    <t>Estagiários - Programa de Estágio Remunerado da SJSP</t>
  </si>
  <si>
    <t>Contrato existente com vigência superior ao exercício</t>
  </si>
  <si>
    <t>04.798.10.22 (doc. 9173410)</t>
  </si>
  <si>
    <t>0005529-62.2022.4.03.8001</t>
  </si>
  <si>
    <t>Contratação Vigente</t>
  </si>
  <si>
    <t>UGEP-002</t>
  </si>
  <si>
    <t>Seguro de Acidentes Pessoais do Voluntariado</t>
  </si>
  <si>
    <t>Prorrogação Contratual ou de ARP (Termo Aditivo)</t>
  </si>
  <si>
    <t>04.783.10.22 (doc. 8852351)</t>
  </si>
  <si>
    <t>0019077-91.2021.4.03.8001</t>
  </si>
  <si>
    <t>Aguardando Prorrogação</t>
  </si>
  <si>
    <t>UGEP-003</t>
  </si>
  <si>
    <t>Carteiras funcionais - Res. CJF nº 528/2019</t>
  </si>
  <si>
    <t>Baixo</t>
  </si>
  <si>
    <t>UGEP-004</t>
  </si>
  <si>
    <t>DSOC</t>
  </si>
  <si>
    <t>SUSD</t>
  </si>
  <si>
    <t>Exames Periódicos de Saúde</t>
  </si>
  <si>
    <t>04.874.10.24 (doc. 11527279)</t>
  </si>
  <si>
    <t>0012026-24.2024.4.03.8001</t>
  </si>
  <si>
    <t>UGEP-005</t>
  </si>
  <si>
    <t>DISA</t>
  </si>
  <si>
    <t>Serviço de Pronto Socorro Móvel
MODALIDADE ÁREA PROTEGIDA</t>
  </si>
  <si>
    <t xml:space="preserve"> 04.014.10.2023</t>
  </si>
  <si>
    <t>0039048-31.2022.4.03.8000</t>
  </si>
  <si>
    <t>UGEP-006</t>
  </si>
  <si>
    <t>Serviço de Pronto Socorro Móvel
MODALIDADE UTILIZAÇÃO PROGRAMADA</t>
  </si>
  <si>
    <t>12.016.10.2024 (doc. 11398115)</t>
  </si>
  <si>
    <t>0005765-46.2024.4.03.8000</t>
  </si>
  <si>
    <t>UGEP-007</t>
  </si>
  <si>
    <t>DUSL</t>
  </si>
  <si>
    <t>SUBE</t>
  </si>
  <si>
    <t>Plano de Saúde - Capital</t>
  </si>
  <si>
    <t> 04.008.10.2021</t>
  </si>
  <si>
    <t>0278642-05.2021.4.03.8000</t>
  </si>
  <si>
    <t>UGEP-008</t>
  </si>
  <si>
    <t>Plano de Saúde - Interior</t>
  </si>
  <si>
    <t>04.715.10.19</t>
  </si>
  <si>
    <t>0004520-70.2019.4.03.8001</t>
  </si>
  <si>
    <t>0010656-44.2023.4.03.8001</t>
  </si>
  <si>
    <t>Planejamento em Instrução</t>
  </si>
  <si>
    <r>
      <rPr>
        <b/>
        <sz val="20"/>
        <color theme="4" tint="-0.249977111117893"/>
        <rFont val="Calibri"/>
        <family val="2"/>
        <scheme val="minor"/>
      </rPr>
      <t xml:space="preserve">Plano de Contratações Anual (PCA) 2025
</t>
    </r>
    <r>
      <rPr>
        <b/>
        <sz val="16"/>
        <color theme="4" tint="-0.249977111117893"/>
        <rFont val="Calibri"/>
        <family val="2"/>
        <scheme val="minor"/>
      </rPr>
      <t>Seção Judiciária de São Paulo</t>
    </r>
    <r>
      <rPr>
        <b/>
        <sz val="14"/>
        <color theme="4" tint="-0.249977111117893"/>
        <rFont val="Calibri"/>
        <family val="2"/>
        <scheme val="minor"/>
      </rPr>
      <t xml:space="preserve">
</t>
    </r>
    <r>
      <rPr>
        <sz val="14"/>
        <color theme="4" tint="-0.249977111117893"/>
        <rFont val="Calibri"/>
        <family val="2"/>
        <scheme val="minor"/>
      </rPr>
      <t>Subsecretaria de Contratação de Serviços Administrativos e Aquisições</t>
    </r>
  </si>
  <si>
    <r>
      <rPr>
        <b/>
        <sz val="11"/>
        <color theme="0"/>
        <rFont val="Calibri"/>
        <family val="2"/>
        <scheme val="minor"/>
      </rPr>
      <t xml:space="preserve">Objeto (Descrição </t>
    </r>
    <r>
      <rPr>
        <u/>
        <sz val="11"/>
        <color theme="0"/>
        <rFont val="Calibri"/>
        <family val="2"/>
        <scheme val="minor"/>
      </rPr>
      <t>Sucinta)</t>
    </r>
  </si>
  <si>
    <t>UMAD-001</t>
  </si>
  <si>
    <t>DISD</t>
  </si>
  <si>
    <t>Agenciamento de Viagens - Passagens aéreas</t>
  </si>
  <si>
    <t>04.723.10.19 (doc. 5057602)</t>
  </si>
  <si>
    <t>0023034-71.2019.4.03.8001</t>
  </si>
  <si>
    <t>0013185-36.2023.4.03.8001</t>
  </si>
  <si>
    <t>UMAD-002</t>
  </si>
  <si>
    <t>SUC1</t>
  </si>
  <si>
    <t>Coleta de Resíduos Sólidos Não Recicláveis
(São Paulo e Guarulhos)</t>
  </si>
  <si>
    <t>04.815.10.23 (doc. 9763438)</t>
  </si>
  <si>
    <t>0006381-52.2023.4.03.8001</t>
  </si>
  <si>
    <t>UMAD-003</t>
  </si>
  <si>
    <t>Limpeza e Conservação
(Regiões I, II e III)</t>
  </si>
  <si>
    <t>DEMO</t>
  </si>
  <si>
    <t>04.857.10.24 
04.858.10.24
04.859.10.24</t>
  </si>
  <si>
    <t>0006447-95.2024.4.03.8001 0006910-37.2024.4.03.8001 0006920-81.2024.4.03.8001</t>
  </si>
  <si>
    <t>UMAD-004</t>
  </si>
  <si>
    <t>Transporte Rodoviário de Bens e Mobiliários Funcionais</t>
  </si>
  <si>
    <t>12.1237.10.24 (doc. 11262157)</t>
  </si>
  <si>
    <t>0000528-28.2024.4.03.8001</t>
  </si>
  <si>
    <t>UMAD-005</t>
  </si>
  <si>
    <t>SUC2</t>
  </si>
  <si>
    <t>Suporte Operacional
(Regiões I, II e III)</t>
  </si>
  <si>
    <t>04.739.10.20 
04.747.10.20
04.748.10.20</t>
  </si>
  <si>
    <t>20/09/2025 24/08/2025 24/08/2025</t>
  </si>
  <si>
    <t>0005382-07.2020.4.03.8001 0020663-03.2020.4.03.8001 0020664-85.2020.4.03.8001</t>
  </si>
  <si>
    <t>0004231-98.2023.4.03.8001</t>
  </si>
  <si>
    <t>UMAD-006</t>
  </si>
  <si>
    <t>SUC3</t>
  </si>
  <si>
    <t>Digitalização de Processos e Documentos</t>
  </si>
  <si>
    <t>04.833.10.23</t>
  </si>
  <si>
    <t>vigência 30.06.2025 execução 31/12/2024</t>
  </si>
  <si>
    <t>0012438-86.2023.4.03.8001</t>
  </si>
  <si>
    <t>0007149-41.2024.4.03.8001</t>
  </si>
  <si>
    <t>UMAD-007</t>
  </si>
  <si>
    <t>Outsourcing de Impressão
(Regiões I, II e III)</t>
  </si>
  <si>
    <t>04.836.10.23 
04.838.10.23
04.839.10.23</t>
  </si>
  <si>
    <t>0020953-47.2022.4.03.8001</t>
  </si>
  <si>
    <t>UMAD-008</t>
  </si>
  <si>
    <t>Publicação de Editais - Jornal de Grande Circulação</t>
  </si>
  <si>
    <t>04.844.10.23</t>
  </si>
  <si>
    <t>0015949-92.2023.4.03.8001</t>
  </si>
  <si>
    <t>UMAD-009</t>
  </si>
  <si>
    <t>SUCO</t>
  </si>
  <si>
    <t>Serviços de Correio</t>
  </si>
  <si>
    <t>CT 9912255158</t>
  </si>
  <si>
    <t>0002393-28.2020.4.03.8001</t>
  </si>
  <si>
    <t>UMAD-010</t>
  </si>
  <si>
    <t>SUTA</t>
  </si>
  <si>
    <t xml:space="preserve">Manutenção de PABX, Plataformas de Comutação Digital e Centrais Telefônicas </t>
  </si>
  <si>
    <t>08.379.10.23</t>
  </si>
  <si>
    <t>0002139-50.2023.4.03.8001</t>
  </si>
  <si>
    <t>UMAD-011</t>
  </si>
  <si>
    <t>Telecomunicação (SMP)</t>
  </si>
  <si>
    <t>04.727.10.19</t>
  </si>
  <si>
    <t>0017420-85.2019.4.03.8001</t>
  </si>
  <si>
    <t>0008693-64.2024.4.03.8001</t>
  </si>
  <si>
    <t>UMAD-012</t>
  </si>
  <si>
    <t>Telefonia Fixa DDR</t>
  </si>
  <si>
    <t>Contrato/ARP existente, mas que não será renovado(a)</t>
  </si>
  <si>
    <t>04.825.10.23</t>
  </si>
  <si>
    <t>0009259-47.2023.4.03.8001</t>
  </si>
  <si>
    <t>UMAD-013</t>
  </si>
  <si>
    <t>04.789.10.22</t>
  </si>
  <si>
    <t>0016701-98.2022.4.03.8001</t>
  </si>
  <si>
    <t>UMAD-014</t>
  </si>
  <si>
    <t>04.744.10.20</t>
  </si>
  <si>
    <t>0002159-46.2020.4.03.8001</t>
  </si>
  <si>
    <t>UMAD-015</t>
  </si>
  <si>
    <t>04.725.10.19</t>
  </si>
  <si>
    <t>0026573-45.2019.4.03.8001</t>
  </si>
  <si>
    <t>UMAD-016</t>
  </si>
  <si>
    <t>Telefonia Fixa LDN/LDI</t>
  </si>
  <si>
    <t>04.842.10.23</t>
  </si>
  <si>
    <t>0014669-86.2023.4.03.8001</t>
  </si>
  <si>
    <t>UMAD-017</t>
  </si>
  <si>
    <t>Telefonia SIP</t>
  </si>
  <si>
    <t>0002606-92.2024.4.03.8001</t>
  </si>
  <si>
    <t>UMAD-018</t>
  </si>
  <si>
    <t>Contratação Cancelada</t>
  </si>
  <si>
    <t>UMAD-019</t>
  </si>
  <si>
    <t>UMAD-020</t>
  </si>
  <si>
    <t>UMAD-021</t>
  </si>
  <si>
    <t>UMAD-022</t>
  </si>
  <si>
    <t>UMAD-023</t>
  </si>
  <si>
    <t>UMAD-024</t>
  </si>
  <si>
    <t>UMAD-025</t>
  </si>
  <si>
    <t>UMAD-026</t>
  </si>
  <si>
    <t>UMAD-027</t>
  </si>
  <si>
    <t>UMAD-028</t>
  </si>
  <si>
    <t>UMAD-029</t>
  </si>
  <si>
    <t>UMAD-030</t>
  </si>
  <si>
    <t>UMAD-031</t>
  </si>
  <si>
    <t>UMAD-032</t>
  </si>
  <si>
    <t>UMAD-033</t>
  </si>
  <si>
    <t>UMAD-034</t>
  </si>
  <si>
    <t>UMAD-035</t>
  </si>
  <si>
    <t>UMAD-036</t>
  </si>
  <si>
    <t>DUMP</t>
  </si>
  <si>
    <t>FILTRO ÓLEO HIDRÁULICO</t>
  </si>
  <si>
    <t>UMAD-037</t>
  </si>
  <si>
    <t>FILTRO ÓLEO LUBRIFICANTE</t>
  </si>
  <si>
    <t>UMAD-038</t>
  </si>
  <si>
    <t>FILTRO ÓLEO</t>
  </si>
  <si>
    <t>UMAD-039</t>
  </si>
  <si>
    <t>CORREIA TRANSMISSÃO</t>
  </si>
  <si>
    <t>UMAD-040</t>
  </si>
  <si>
    <t>ROLAMENTO</t>
  </si>
  <si>
    <t>UMAD-041</t>
  </si>
  <si>
    <t>LÂMINA DE MÁQUINA PARA TRABALHO EM MADEIRA</t>
  </si>
  <si>
    <t>UMAD-042</t>
  </si>
  <si>
    <t>MÁQUINA DE CORTAR METAL</t>
  </si>
  <si>
    <t>UMAD-043</t>
  </si>
  <si>
    <t>FURADEIRA COLUNA</t>
  </si>
  <si>
    <t>UMAD-044</t>
  </si>
  <si>
    <t>SOLDA ESTANHO</t>
  </si>
  <si>
    <t>UMAD-045</t>
  </si>
  <si>
    <t>LÂMINA SERRA</t>
  </si>
  <si>
    <t>UMAD-046</t>
  </si>
  <si>
    <t>FERRAMENTAS DE CORTE PARA MÁQUINAS-FERRAMENTA</t>
  </si>
  <si>
    <t>UMAD-047</t>
  </si>
  <si>
    <t>LÂMINA</t>
  </si>
  <si>
    <t>UMAD-048</t>
  </si>
  <si>
    <t>TESOURA PORTÁTIL</t>
  </si>
  <si>
    <t>UMAD-049</t>
  </si>
  <si>
    <t>PINÇA</t>
  </si>
  <si>
    <t>UMAD-050</t>
  </si>
  <si>
    <t>PEÇA / ACESSÓRIO DE FURADEIRA / PARAFUSADEIRA</t>
  </si>
  <si>
    <t>UMAD-051</t>
  </si>
  <si>
    <t>CONJUNTO AFIADOR FERRAMENTA</t>
  </si>
  <si>
    <t>UMAD-052</t>
  </si>
  <si>
    <t>MANDRIL</t>
  </si>
  <si>
    <t>UMAD-053</t>
  </si>
  <si>
    <t>MÁQUINA PARA ARQUEAR</t>
  </si>
  <si>
    <t>UMAD-054</t>
  </si>
  <si>
    <t>CARRINHO TRANSPORTE</t>
  </si>
  <si>
    <t>UMAD-055</t>
  </si>
  <si>
    <t>PALETEIRA</t>
  </si>
  <si>
    <t>UMAD-056</t>
  </si>
  <si>
    <t>RODÍZIO FIXO</t>
  </si>
  <si>
    <t>UMAD-057</t>
  </si>
  <si>
    <t>RODÍZIO GIRATÓRIO</t>
  </si>
  <si>
    <t>UMAD-058</t>
  </si>
  <si>
    <t>EMPILHADEIRA</t>
  </si>
  <si>
    <t>UMAD-059</t>
  </si>
  <si>
    <t>CABO AÇO</t>
  </si>
  <si>
    <t>UMAD-060</t>
  </si>
  <si>
    <t>CORRENTE DE AÇO</t>
  </si>
  <si>
    <t>UMAD-061</t>
  </si>
  <si>
    <t>TIRANTE</t>
  </si>
  <si>
    <t>UMAD-062</t>
  </si>
  <si>
    <t>BARBANTE</t>
  </si>
  <si>
    <t>UMAD-063</t>
  </si>
  <si>
    <t>CORDA</t>
  </si>
  <si>
    <t>UMAD-064</t>
  </si>
  <si>
    <t>CORDOALHA</t>
  </si>
  <si>
    <t>UMAD-065</t>
  </si>
  <si>
    <t>FITILHO</t>
  </si>
  <si>
    <t>UMAD-066</t>
  </si>
  <si>
    <t>BRAÇADEIRA CABO AÇO</t>
  </si>
  <si>
    <t>UMAD-067</t>
  </si>
  <si>
    <t>ANEL GUIA</t>
  </si>
  <si>
    <t>UMAD-068</t>
  </si>
  <si>
    <t>OLHAL</t>
  </si>
  <si>
    <t>UMAD-069</t>
  </si>
  <si>
    <t>PRESILHA DE CABO / CORDA</t>
  </si>
  <si>
    <t>UMAD-070</t>
  </si>
  <si>
    <t>BEBEDOURO ÁGUA</t>
  </si>
  <si>
    <t>UMAD-071</t>
  </si>
  <si>
    <t>BEBEDOURO ÁGUA GARRAFÃO</t>
  </si>
  <si>
    <t>UMAD-072</t>
  </si>
  <si>
    <t>TERMÔMETRO</t>
  </si>
  <si>
    <t>UMAD-073</t>
  </si>
  <si>
    <t>REFRIGERADOR DOMÉSTICO</t>
  </si>
  <si>
    <t>UMAD-074</t>
  </si>
  <si>
    <t>DRENO AR CONDICIONADO</t>
  </si>
  <si>
    <t>UMAD-075</t>
  </si>
  <si>
    <t>AR CONDICIONADO PORTÁTIL</t>
  </si>
  <si>
    <t>UMAD-076</t>
  </si>
  <si>
    <t>APARELHO AR CONDICIONADO</t>
  </si>
  <si>
    <t>UMAD-077</t>
  </si>
  <si>
    <t>COMPRESSOR REFRIGERAÇÃO</t>
  </si>
  <si>
    <t>UMAD-078</t>
  </si>
  <si>
    <t>FILTRO REFRIGERAÇÃO</t>
  </si>
  <si>
    <t>UMAD-079</t>
  </si>
  <si>
    <t>FILTRO SISTEMA REFRIGERAÇÃO/EXAUSTÃO</t>
  </si>
  <si>
    <t>UMAD-080</t>
  </si>
  <si>
    <t>SERPENTINA DE COBRE</t>
  </si>
  <si>
    <t>UMAD-081</t>
  </si>
  <si>
    <t>EVAPORADOR</t>
  </si>
  <si>
    <t>UMAD-082</t>
  </si>
  <si>
    <t>CONDENSADOR APARELHO AR CONDICIONADO</t>
  </si>
  <si>
    <t>UMAD-083</t>
  </si>
  <si>
    <t>VENTILADOR EVAPORADOR AR CONDICIONADO</t>
  </si>
  <si>
    <t>UMAD-084</t>
  </si>
  <si>
    <t>MOTOR VENTILADOR APARELHO REFRIGERAÇÃO</t>
  </si>
  <si>
    <t>UMAD-085</t>
  </si>
  <si>
    <t>CONDENSADOR ESTÁTICO</t>
  </si>
  <si>
    <t>UMAD-086</t>
  </si>
  <si>
    <t>VÁLVULA EXPANSÃO</t>
  </si>
  <si>
    <t>UMAD-087</t>
  </si>
  <si>
    <t>CORTINA AR</t>
  </si>
  <si>
    <t>UMAD-088</t>
  </si>
  <si>
    <t>CONJUNTO VENTILAÇÃO</t>
  </si>
  <si>
    <t>UMAD-089</t>
  </si>
  <si>
    <t>PEÇAS E ACESSÓRIOS APARELHO AR CONDICIONADO</t>
  </si>
  <si>
    <t>UMAD-090</t>
  </si>
  <si>
    <t>FILTRO SECADOR</t>
  </si>
  <si>
    <t>UMAD-091</t>
  </si>
  <si>
    <t>CONTROLE REMOTO</t>
  </si>
  <si>
    <t>UMAD-092</t>
  </si>
  <si>
    <t>VENTILADOR TETO</t>
  </si>
  <si>
    <t>UMAD-093</t>
  </si>
  <si>
    <t>VENTILADOR</t>
  </si>
  <si>
    <t>UMAD-094</t>
  </si>
  <si>
    <t>VENTILADOR / EXAUSTOR AXIAL - PEÇA / ACESSÓRIO</t>
  </si>
  <si>
    <t>UMAD-095</t>
  </si>
  <si>
    <t>PROTETOR AURICULAR</t>
  </si>
  <si>
    <t>UMAD-096</t>
  </si>
  <si>
    <t>ÓCULOS PROTEÇÃO</t>
  </si>
  <si>
    <t>UMAD-097</t>
  </si>
  <si>
    <t>ACESSÓRIO EQUIPAMENTO SEGURANÇA</t>
  </si>
  <si>
    <t>UMAD-098</t>
  </si>
  <si>
    <t>ESCADA FIBRA VIDRO</t>
  </si>
  <si>
    <t>UMAD-099</t>
  </si>
  <si>
    <t>ESCADA EXTENSÍVEL</t>
  </si>
  <si>
    <t>UMAD-100</t>
  </si>
  <si>
    <t>ESPELHO</t>
  </si>
  <si>
    <t>UMAD-101</t>
  </si>
  <si>
    <t>FITA ANTIDERRAPANTE</t>
  </si>
  <si>
    <t>UMAD-102</t>
  </si>
  <si>
    <t>LUVA SEGURANÇA</t>
  </si>
  <si>
    <t>UMAD-103</t>
  </si>
  <si>
    <t>ABAFADOR RUÍDO AURICULAR</t>
  </si>
  <si>
    <t>UMAD-104</t>
  </si>
  <si>
    <t>ÓCULOS DE PROTEÇÃO INDIVIDUAL</t>
  </si>
  <si>
    <t>UMAD-105</t>
  </si>
  <si>
    <t>LUVA ISOLANTE</t>
  </si>
  <si>
    <t>UMAD-106</t>
  </si>
  <si>
    <t>MÁSCARA SEGURANÇA</t>
  </si>
  <si>
    <t>UMAD-107</t>
  </si>
  <si>
    <t>ALMOFADA PROTETOR AURICULAR</t>
  </si>
  <si>
    <t>UMAD-108</t>
  </si>
  <si>
    <t>COMPRESSOR DE AR</t>
  </si>
  <si>
    <t>UMAD-109</t>
  </si>
  <si>
    <t>BOMBA</t>
  </si>
  <si>
    <t>UMAD-110</t>
  </si>
  <si>
    <t>BOMBA D'ÁGUA - PEÇA/COMPONENTE</t>
  </si>
  <si>
    <t>UMAD-111</t>
  </si>
  <si>
    <t>BOMBA CENTRÍFUGA</t>
  </si>
  <si>
    <t>UMAD-112</t>
  </si>
  <si>
    <t>BOMBA HIDRÁULICA</t>
  </si>
  <si>
    <t>UMAD-113</t>
  </si>
  <si>
    <t>BOMBA PERISTÁLTICA / PEÇAS E ACESSÓRIOS</t>
  </si>
  <si>
    <t>UMAD-114</t>
  </si>
  <si>
    <t>CONJUNTO MOTOR BOMBA</t>
  </si>
  <si>
    <t>UMAD-115</t>
  </si>
  <si>
    <t>REGULADOR PRESSÃO</t>
  </si>
  <si>
    <t>UMAD-116</t>
  </si>
  <si>
    <t>BOMBA CENTRÍFUGA ÁGUA</t>
  </si>
  <si>
    <t>UMAD-117</t>
  </si>
  <si>
    <t>ESPUDE VASO SANITÁRIO</t>
  </si>
  <si>
    <t>UMAD-118</t>
  </si>
  <si>
    <t>CANOPLA</t>
  </si>
  <si>
    <t>UMAD-119</t>
  </si>
  <si>
    <t>CHUVEIRO ELÉTRICO</t>
  </si>
  <si>
    <t>UMAD-120</t>
  </si>
  <si>
    <t>DUCHA HIGIÊNICA</t>
  </si>
  <si>
    <t>UMAD-121</t>
  </si>
  <si>
    <t>LAVATÓRIO</t>
  </si>
  <si>
    <t>UMAD-122</t>
  </si>
  <si>
    <t>MICTÓRIO</t>
  </si>
  <si>
    <t>UMAD-123</t>
  </si>
  <si>
    <t>PIA</t>
  </si>
  <si>
    <t>UMAD-124</t>
  </si>
  <si>
    <t>PORTA-PAPEL HIGIÊNICO</t>
  </si>
  <si>
    <t>UMAD-125</t>
  </si>
  <si>
    <t>PORTA-TOALHA</t>
  </si>
  <si>
    <t>UMAD-126</t>
  </si>
  <si>
    <t>ENGATE HIDRÁULICO</t>
  </si>
  <si>
    <t>UMAD-127</t>
  </si>
  <si>
    <t>REPARO VÁLVULA HIDRÁULICA</t>
  </si>
  <si>
    <t>UMAD-128</t>
  </si>
  <si>
    <t>SABONETEIRA</t>
  </si>
  <si>
    <t>UMAD-129</t>
  </si>
  <si>
    <t>SIFÃO</t>
  </si>
  <si>
    <t>UMAD-130</t>
  </si>
  <si>
    <t>TAMPA VASO SANITÁRIO</t>
  </si>
  <si>
    <t>UMAD-131</t>
  </si>
  <si>
    <t>TORNEIRA</t>
  </si>
  <si>
    <t>UMAD-132</t>
  </si>
  <si>
    <t>VASO SANITÁRIO</t>
  </si>
  <si>
    <t>UMAD-133</t>
  </si>
  <si>
    <t>LAVATÓRIO MÃOS</t>
  </si>
  <si>
    <t>UMAD-134</t>
  </si>
  <si>
    <t>VÁLVULA ESCOAMENTO</t>
  </si>
  <si>
    <t>UMAD-135</t>
  </si>
  <si>
    <t>DUCHA BANHO</t>
  </si>
  <si>
    <t>UMAD-136</t>
  </si>
  <si>
    <t>ACESSÓRIOS BANHEIRO</t>
  </si>
  <si>
    <t>UMAD-137</t>
  </si>
  <si>
    <t>CAIXA DESCARGA</t>
  </si>
  <si>
    <t>UMAD-138</t>
  </si>
  <si>
    <t>REPARO TORNEIRA</t>
  </si>
  <si>
    <t>UMAD-139</t>
  </si>
  <si>
    <t>VÁLVULA DESCARGA</t>
  </si>
  <si>
    <t>UMAD-140</t>
  </si>
  <si>
    <t>ASSENTO VASO SANITÁRIO</t>
  </si>
  <si>
    <t>UMAD-141</t>
  </si>
  <si>
    <t>BRAÇO CHUVEIRO</t>
  </si>
  <si>
    <t>UMAD-142</t>
  </si>
  <si>
    <t>MECANISMO VEDAÇÃO</t>
  </si>
  <si>
    <t>UMAD-143</t>
  </si>
  <si>
    <t>ADAPTADOR MANGUEIRA</t>
  </si>
  <si>
    <t>UMAD-144</t>
  </si>
  <si>
    <t>AQUECEDOR DE ÁGUA ELÉTRICO</t>
  </si>
  <si>
    <t>UMAD-145</t>
  </si>
  <si>
    <t>PEÇAS E ACESSÓRIOS PURIFICADOR ÁGUA</t>
  </si>
  <si>
    <t>UMAD-146</t>
  </si>
  <si>
    <t>FILTRO PURIFICAÇÃO ÁGUA</t>
  </si>
  <si>
    <t>UMAD-147</t>
  </si>
  <si>
    <t>FILTRO DE ÁGUA</t>
  </si>
  <si>
    <t>UMAD-148</t>
  </si>
  <si>
    <t>APARELHO PURIFICADOR DE ÁGUA</t>
  </si>
  <si>
    <t>UMAD-149</t>
  </si>
  <si>
    <t>TUBO AÇO CARBONO COM COSTURA</t>
  </si>
  <si>
    <t>UMAD-150</t>
  </si>
  <si>
    <t>TUBO PVC SOLDÁVEL</t>
  </si>
  <si>
    <t>UMAD-151</t>
  </si>
  <si>
    <t>TUBO PVC ROSCÁVEL</t>
  </si>
  <si>
    <t>UMAD-152</t>
  </si>
  <si>
    <t>TUBO COBRE</t>
  </si>
  <si>
    <t>UMAD-153</t>
  </si>
  <si>
    <t>TUBO NÁILON SEMI-RÍGIDO</t>
  </si>
  <si>
    <t>UMAD-154</t>
  </si>
  <si>
    <t>DUTO DE PVC</t>
  </si>
  <si>
    <t>UMAD-155</t>
  </si>
  <si>
    <t>TUBO FERRO GALVANIZADO</t>
  </si>
  <si>
    <t>UMAD-156</t>
  </si>
  <si>
    <t>TUBO DE METAL</t>
  </si>
  <si>
    <t>UMAD-157</t>
  </si>
  <si>
    <t>TUBO PLÁSTICO</t>
  </si>
  <si>
    <t>UMAD-158</t>
  </si>
  <si>
    <t>TUBO ALUMÍNIO</t>
  </si>
  <si>
    <t>UMAD-159</t>
  </si>
  <si>
    <t>TUBO HIDRÁULICO</t>
  </si>
  <si>
    <t>UMAD-160</t>
  </si>
  <si>
    <t>MANGUEIRA JARDIM</t>
  </si>
  <si>
    <t>UMAD-161</t>
  </si>
  <si>
    <t>TUBO FLEXÍVEL</t>
  </si>
  <si>
    <t>UMAD-162</t>
  </si>
  <si>
    <t>TUBO METÁLICO FLEXÍVEL</t>
  </si>
  <si>
    <t>UMAD-163</t>
  </si>
  <si>
    <t>NIPLE PARA TUBOS CANOS - ROSCÁVEL</t>
  </si>
  <si>
    <t>UMAD-164</t>
  </si>
  <si>
    <t>TÊ - CONEXÃO PARA TUBOS CANOS - ROSCÁVEL</t>
  </si>
  <si>
    <t>UMAD-165</t>
  </si>
  <si>
    <t>UNIÃO SOLDÁVEL</t>
  </si>
  <si>
    <t>UMAD-166</t>
  </si>
  <si>
    <t>UNIÃO ROSCÁVEL</t>
  </si>
  <si>
    <t>UMAD-167</t>
  </si>
  <si>
    <t>ADAPTADOR TUBO PRECISÃO</t>
  </si>
  <si>
    <t>UMAD-168</t>
  </si>
  <si>
    <t>BUCHA INSTALAÇÃO PREDIAL ÁGUA FRIA</t>
  </si>
  <si>
    <t>UMAD-169</t>
  </si>
  <si>
    <t>COTOVELO TUBO CONDUÇÃO METÁLICO</t>
  </si>
  <si>
    <t>UMAD-170</t>
  </si>
  <si>
    <t>NIPLE TUBO CONDUÇÃO METÁLICA</t>
  </si>
  <si>
    <t>UMAD-171</t>
  </si>
  <si>
    <t>UNIÃO TUBO CONDUÇÃO METÁLICA</t>
  </si>
  <si>
    <t>UMAD-172</t>
  </si>
  <si>
    <t>UNIÃO TUBO PRECISÃO</t>
  </si>
  <si>
    <t>UMAD-173</t>
  </si>
  <si>
    <t>TERMINAL TUBO FLEXÍVEL</t>
  </si>
  <si>
    <t>UMAD-174</t>
  </si>
  <si>
    <t>BICO MANGUEIRA</t>
  </si>
  <si>
    <t>UMAD-175</t>
  </si>
  <si>
    <t>CAIXA SIFONADA</t>
  </si>
  <si>
    <t>UMAD-176</t>
  </si>
  <si>
    <t>CONEXÃO METÁLICA</t>
  </si>
  <si>
    <t>UMAD-177</t>
  </si>
  <si>
    <t>LUVA CONEXÃO</t>
  </si>
  <si>
    <t>UMAD-178</t>
  </si>
  <si>
    <t>ESGUICHO</t>
  </si>
  <si>
    <t>UMAD-179</t>
  </si>
  <si>
    <t>JUNTA EXPANSÃO</t>
  </si>
  <si>
    <t>UMAD-180</t>
  </si>
  <si>
    <t>PLUG TUBO</t>
  </si>
  <si>
    <t>UMAD-181</t>
  </si>
  <si>
    <t>ASPERSOR</t>
  </si>
  <si>
    <t>UMAD-182</t>
  </si>
  <si>
    <t>GRELHA RALO</t>
  </si>
  <si>
    <t>UMAD-183</t>
  </si>
  <si>
    <t>CONEXÃO HIDRÁULICA</t>
  </si>
  <si>
    <t>UMAD-184</t>
  </si>
  <si>
    <t>COTOVELO</t>
  </si>
  <si>
    <t>UMAD-185</t>
  </si>
  <si>
    <t>CONJUNTO REPARO REGISTRO</t>
  </si>
  <si>
    <t>UMAD-186</t>
  </si>
  <si>
    <t>FLANGE</t>
  </si>
  <si>
    <t>UMAD-187</t>
  </si>
  <si>
    <t>TUBO NÍVEL ÁGUA</t>
  </si>
  <si>
    <t>UMAD-188</t>
  </si>
  <si>
    <t>TAMPA CEGA</t>
  </si>
  <si>
    <t>UMAD-189</t>
  </si>
  <si>
    <t>VÁLVULA SOLENÓIDE</t>
  </si>
  <si>
    <t>UMAD-190</t>
  </si>
  <si>
    <t>VALVULA REGULADORA DE VAZAO</t>
  </si>
  <si>
    <t>UMAD-191</t>
  </si>
  <si>
    <t>REGISTRO ESFERA</t>
  </si>
  <si>
    <t>UMAD-192</t>
  </si>
  <si>
    <t>REGULADOR PRESSÃO ÁGUA</t>
  </si>
  <si>
    <t>UMAD-193</t>
  </si>
  <si>
    <t>REGISTRO GLOBO</t>
  </si>
  <si>
    <t>UMAD-194</t>
  </si>
  <si>
    <t>ENGRAXADEIRA</t>
  </si>
  <si>
    <t>UMAD-195</t>
  </si>
  <si>
    <t>FILTRO COMBUSTÍVEL - POSTO ABASTECIMENTO</t>
  </si>
  <si>
    <t>UMAD-196</t>
  </si>
  <si>
    <t>ESPIGÃO MANGUEIRA</t>
  </si>
  <si>
    <t>UMAD-197</t>
  </si>
  <si>
    <t>ENGATE RÁPIDO</t>
  </si>
  <si>
    <t>UMAD-198</t>
  </si>
  <si>
    <t>SERROTE CARPINTEIRO</t>
  </si>
  <si>
    <t>UMAD-199</t>
  </si>
  <si>
    <t>ALICATE BICO MEIA CANA</t>
  </si>
  <si>
    <t>UMAD-200</t>
  </si>
  <si>
    <t>ALICATE BICO MEIA CANA RETO COM CORTE</t>
  </si>
  <si>
    <t>UMAD-201</t>
  </si>
  <si>
    <t>ALICATE DESCASCAR FIO</t>
  </si>
  <si>
    <t>UMAD-202</t>
  </si>
  <si>
    <t>ARCO SERRA</t>
  </si>
  <si>
    <t>UMAD-203</t>
  </si>
  <si>
    <t>ALICATE UNIVERSAL</t>
  </si>
  <si>
    <t>UMAD-204</t>
  </si>
  <si>
    <t>ALICATE BICO</t>
  </si>
  <si>
    <t>UMAD-205</t>
  </si>
  <si>
    <t>ALICATE DE CORTE</t>
  </si>
  <si>
    <t>UMAD-206</t>
  </si>
  <si>
    <t>DECAPADOR</t>
  </si>
  <si>
    <t>UMAD-207</t>
  </si>
  <si>
    <t>LÂMINA SERRA MANUAL</t>
  </si>
  <si>
    <t>UMAD-208</t>
  </si>
  <si>
    <t>LIMA MANUAL</t>
  </si>
  <si>
    <t>UMAD-209</t>
  </si>
  <si>
    <t>SERRA COPO</t>
  </si>
  <si>
    <t>UMAD-210</t>
  </si>
  <si>
    <t>SERRA TICO-TICO MANUAL</t>
  </si>
  <si>
    <t>UMAD-211</t>
  </si>
  <si>
    <t>CHAVE SOQUETE</t>
  </si>
  <si>
    <t>UMAD-212</t>
  </si>
  <si>
    <t>CHAVE SOQUETE - POLEGADA</t>
  </si>
  <si>
    <t>UMAD-213</t>
  </si>
  <si>
    <t>CHAVE ESTRELA - MILIMETRADA</t>
  </si>
  <si>
    <t>UMAD-214</t>
  </si>
  <si>
    <t>CHAVE ESTRELA - POLEGADA</t>
  </si>
  <si>
    <t>UMAD-215</t>
  </si>
  <si>
    <t>ALICATE BICO MEIA CANA RETO SEM CORTE</t>
  </si>
  <si>
    <t>UMAD-216</t>
  </si>
  <si>
    <t>SOQUETE COM ENCAIXE PARA FERRAMENTA</t>
  </si>
  <si>
    <t>UMAD-217</t>
  </si>
  <si>
    <t>ALICATE DE PRESSÃO</t>
  </si>
  <si>
    <t>UMAD-218</t>
  </si>
  <si>
    <t>ALICATE PARA CLIMPAR</t>
  </si>
  <si>
    <t>UMAD-219</t>
  </si>
  <si>
    <t>ALICATE REBITADOR PEÇAS / ACESSÓRIOS</t>
  </si>
  <si>
    <t>UMAD-220</t>
  </si>
  <si>
    <t>CHAVE CATRACA</t>
  </si>
  <si>
    <t>UMAD-221</t>
  </si>
  <si>
    <t>CHAVE COMBINADA</t>
  </si>
  <si>
    <t>UMAD-222</t>
  </si>
  <si>
    <t>CHAVE FENDA</t>
  </si>
  <si>
    <t>UMAD-223</t>
  </si>
  <si>
    <t>CHAVE ALLEN</t>
  </si>
  <si>
    <t>UMAD-224</t>
  </si>
  <si>
    <t>CHAVE ESTRELA</t>
  </si>
  <si>
    <t>UMAD-225</t>
  </si>
  <si>
    <t>FERRAMENTA</t>
  </si>
  <si>
    <t>UMAD-226</t>
  </si>
  <si>
    <t>CHAVE TORX</t>
  </si>
  <si>
    <t>UMAD-227</t>
  </si>
  <si>
    <t>REBITADEIRA MANUAL</t>
  </si>
  <si>
    <t>UMAD-228</t>
  </si>
  <si>
    <t>MARTELO</t>
  </si>
  <si>
    <t>UMAD-229</t>
  </si>
  <si>
    <t>CONJUNTO CHAVES COMBINADAS</t>
  </si>
  <si>
    <t>UMAD-230</t>
  </si>
  <si>
    <t>CONJUNTO CHAVES COMBINADAS POLEGADAS</t>
  </si>
  <si>
    <t>UMAD-231</t>
  </si>
  <si>
    <t>JOGO CHAVE</t>
  </si>
  <si>
    <t>UMAD-232</t>
  </si>
  <si>
    <t>ALICATE</t>
  </si>
  <si>
    <t>UMAD-233</t>
  </si>
  <si>
    <t>JOGO CHAVES FENDA</t>
  </si>
  <si>
    <t>UMAD-234</t>
  </si>
  <si>
    <t>CHAVE DE FENDA</t>
  </si>
  <si>
    <t>UMAD-235</t>
  </si>
  <si>
    <t>LIXADEIRA</t>
  </si>
  <si>
    <t>UMAD-236</t>
  </si>
  <si>
    <t>CORTADOR MANUAL / ELÉTRICO</t>
  </si>
  <si>
    <t>UMAD-237</t>
  </si>
  <si>
    <t>FERRAMENTA ELETRICA / PNEUMÁTICA</t>
  </si>
  <si>
    <t>UMAD-238</t>
  </si>
  <si>
    <t>FURADEIRA</t>
  </si>
  <si>
    <t>UMAD-239</t>
  </si>
  <si>
    <t>PARAFUSADEIRA</t>
  </si>
  <si>
    <t>UMAD-240</t>
  </si>
  <si>
    <t>ESMERILHADEIRA</t>
  </si>
  <si>
    <t>UMAD-241</t>
  </si>
  <si>
    <t>BROCA CHATA</t>
  </si>
  <si>
    <t>UMAD-242</t>
  </si>
  <si>
    <t>BROCA HELICOIDAL</t>
  </si>
  <si>
    <t>UMAD-243</t>
  </si>
  <si>
    <t>BROCA WÍDIA</t>
  </si>
  <si>
    <t>UMAD-244</t>
  </si>
  <si>
    <t>VERRUMA</t>
  </si>
  <si>
    <t>UMAD-245</t>
  </si>
  <si>
    <t>CONJUNTO BROCA</t>
  </si>
  <si>
    <t>UMAD-246</t>
  </si>
  <si>
    <t>BAÚ FERRAMENTAS</t>
  </si>
  <si>
    <t>UMAD-247</t>
  </si>
  <si>
    <t>MALETA FERRAMENTAS</t>
  </si>
  <si>
    <t>UMAD-248</t>
  </si>
  <si>
    <t>BOLSA FERRAMENTA</t>
  </si>
  <si>
    <t>UMAD-249</t>
  </si>
  <si>
    <t>NÍVEL BOLHA</t>
  </si>
  <si>
    <t>UMAD-250</t>
  </si>
  <si>
    <t>TRENA</t>
  </si>
  <si>
    <t>UMAD-251</t>
  </si>
  <si>
    <t>MICRÔMETRO EXTERNO</t>
  </si>
  <si>
    <t>UMAD-252</t>
  </si>
  <si>
    <t>MICRÔMETRO DIGITAL</t>
  </si>
  <si>
    <t>UMAD-253</t>
  </si>
  <si>
    <t>PAQUÍMETRO DIGITAL</t>
  </si>
  <si>
    <t>UMAD-254</t>
  </si>
  <si>
    <t>MEDIDOR DISTÂNCIA</t>
  </si>
  <si>
    <t>UMAD-255</t>
  </si>
  <si>
    <t>PAQUÍMETRO ESPECIAL</t>
  </si>
  <si>
    <t>UMAD-256</t>
  </si>
  <si>
    <t>PARAFUSO AUTO-ATARRAXANTE</t>
  </si>
  <si>
    <t>UMAD-257</t>
  </si>
  <si>
    <t>PARAFUSO CABEÇA CHATA</t>
  </si>
  <si>
    <t>UMAD-258</t>
  </si>
  <si>
    <t>PARAFUSO</t>
  </si>
  <si>
    <t>UMAD-259</t>
  </si>
  <si>
    <t>PARAFUSO ROSCA MADEIRA</t>
  </si>
  <si>
    <t>UMAD-260</t>
  </si>
  <si>
    <t>PARAFUSO COM PORCA</t>
  </si>
  <si>
    <t>UMAD-261</t>
  </si>
  <si>
    <t>PARAFUSO MÁQUINA</t>
  </si>
  <si>
    <t>UMAD-262</t>
  </si>
  <si>
    <t>PARAFUSO COM BUCHA E PORCA</t>
  </si>
  <si>
    <t>UMAD-263</t>
  </si>
  <si>
    <t>REBITE POP</t>
  </si>
  <si>
    <t>UMAD-264</t>
  </si>
  <si>
    <t>ABRAÇADEIRA</t>
  </si>
  <si>
    <t>UMAD-265</t>
  </si>
  <si>
    <t>ABRAÇADEIRA PARA MANGOTE</t>
  </si>
  <si>
    <t>UMAD-266</t>
  </si>
  <si>
    <t>CHUMBADOR ESPECIAL</t>
  </si>
  <si>
    <t>UMAD-267</t>
  </si>
  <si>
    <t>FITA VEDA ROSCA</t>
  </si>
  <si>
    <t>UMAD-268</t>
  </si>
  <si>
    <t>MASSA CALAFETAR</t>
  </si>
  <si>
    <t>UMAD-269</t>
  </si>
  <si>
    <t>SELO VEDAÇÃO</t>
  </si>
  <si>
    <t>UMAD-270</t>
  </si>
  <si>
    <t>SELO MECÂNICO</t>
  </si>
  <si>
    <t>UMAD-271</t>
  </si>
  <si>
    <t>VEDA ROSCA</t>
  </si>
  <si>
    <t>UMAD-272</t>
  </si>
  <si>
    <t>GUARNIÇÃO</t>
  </si>
  <si>
    <t>UMAD-273</t>
  </si>
  <si>
    <t>CADEADO</t>
  </si>
  <si>
    <t>UMAD-274</t>
  </si>
  <si>
    <t>PORTA-CADEADO</t>
  </si>
  <si>
    <t>UMAD-275</t>
  </si>
  <si>
    <t>TARJETA</t>
  </si>
  <si>
    <t>UMAD-276</t>
  </si>
  <si>
    <t>FECHADURA</t>
  </si>
  <si>
    <t>UMAD-277</t>
  </si>
  <si>
    <t>MOLA PORTA</t>
  </si>
  <si>
    <t>UMAD-278</t>
  </si>
  <si>
    <t>TRINCO</t>
  </si>
  <si>
    <t>UMAD-279</t>
  </si>
  <si>
    <t>DOBRADIÇA</t>
  </si>
  <si>
    <t>UMAD-280</t>
  </si>
  <si>
    <t>DISCO CORTE</t>
  </si>
  <si>
    <t>UMAD-281</t>
  </si>
  <si>
    <t>DISCO DIAMANTADO</t>
  </si>
  <si>
    <t>UMAD-282</t>
  </si>
  <si>
    <t>DISCO DESBASTE</t>
  </si>
  <si>
    <t>UMAD-283</t>
  </si>
  <si>
    <t>DISCO ABRASIVO</t>
  </si>
  <si>
    <t>UMAD-284</t>
  </si>
  <si>
    <t>REBOLO ABRASIVO</t>
  </si>
  <si>
    <t>UMAD-285</t>
  </si>
  <si>
    <t>LIMA ACABADA</t>
  </si>
  <si>
    <t>UMAD-286</t>
  </si>
  <si>
    <t>DISCOS E PEDRAS ABRASIVOS</t>
  </si>
  <si>
    <t>UMAD-287</t>
  </si>
  <si>
    <t>LIXA</t>
  </si>
  <si>
    <t>UMAD-288</t>
  </si>
  <si>
    <t>ESCADA</t>
  </si>
  <si>
    <t>UMAD-289</t>
  </si>
  <si>
    <t>COMPENSADO MADEIRA</t>
  </si>
  <si>
    <t>UMAD-290</t>
  </si>
  <si>
    <t>LAMINADO MELAMÍNICO</t>
  </si>
  <si>
    <t>UMAD-291</t>
  </si>
  <si>
    <t>PLACA COMPENSADO</t>
  </si>
  <si>
    <t>UMAD-292</t>
  </si>
  <si>
    <t>PLACA MADEIRA</t>
  </si>
  <si>
    <t>UMAD-293</t>
  </si>
  <si>
    <t>AREIA</t>
  </si>
  <si>
    <t>UMAD-294</t>
  </si>
  <si>
    <t>BRITA</t>
  </si>
  <si>
    <t>UMAD-295</t>
  </si>
  <si>
    <t>CIMENTO PORTLAND</t>
  </si>
  <si>
    <t>UMAD-296</t>
  </si>
  <si>
    <t>PEDRISCO</t>
  </si>
  <si>
    <t>UMAD-297</t>
  </si>
  <si>
    <t>TIJOLO</t>
  </si>
  <si>
    <t>UMAD-298</t>
  </si>
  <si>
    <t>CHAPA DE VIDRO</t>
  </si>
  <si>
    <t>UMAD-299</t>
  </si>
  <si>
    <t>VIDRO DIVISÓRIA</t>
  </si>
  <si>
    <t>UMAD-300</t>
  </si>
  <si>
    <t>RALO</t>
  </si>
  <si>
    <t>UMAD-301</t>
  </si>
  <si>
    <t>RALO SIFONADO</t>
  </si>
  <si>
    <t>UMAD-302</t>
  </si>
  <si>
    <t>TELHA</t>
  </si>
  <si>
    <t>UMAD-303</t>
  </si>
  <si>
    <t>CALHA METÁLICA</t>
  </si>
  <si>
    <t>UMAD-304</t>
  </si>
  <si>
    <t>CANTONEIRA</t>
  </si>
  <si>
    <t>UMAD-305</t>
  </si>
  <si>
    <t>APARELHO TELEFÔNICO</t>
  </si>
  <si>
    <t>UMAD-306</t>
  </si>
  <si>
    <t>CORDÃO TELEFÔNICO</t>
  </si>
  <si>
    <t>UMAD-307</t>
  </si>
  <si>
    <t>TELEFONE SEM FIO</t>
  </si>
  <si>
    <t>UMAD-308</t>
  </si>
  <si>
    <t>MESA ÁUDIO / VÍDEO</t>
  </si>
  <si>
    <t>UMAD-309</t>
  </si>
  <si>
    <t>REPARO ACESSÓRIOS SOM</t>
  </si>
  <si>
    <t>UMAD-310</t>
  </si>
  <si>
    <t>FILTRO LINHA</t>
  </si>
  <si>
    <t>UMAD-311</t>
  </si>
  <si>
    <t>DISJUNTOR BAIXA TENSÃO</t>
  </si>
  <si>
    <t>UMAD-312</t>
  </si>
  <si>
    <t>DISJUNTOR</t>
  </si>
  <si>
    <t>UMAD-313</t>
  </si>
  <si>
    <t>PEÇA / ACESSÓRIO DISJUNTOR</t>
  </si>
  <si>
    <t>UMAD-314</t>
  </si>
  <si>
    <t>DISJUNTOR MÉDIA TENSÃO</t>
  </si>
  <si>
    <t>UMAD-315</t>
  </si>
  <si>
    <t>DISJUNTOR-MOTOR</t>
  </si>
  <si>
    <t>UMAD-316</t>
  </si>
  <si>
    <t>INTERRUPTOR</t>
  </si>
  <si>
    <t>UMAD-317</t>
  </si>
  <si>
    <t>INTERRUPTOR DIFERENCIAL RESIDUAL</t>
  </si>
  <si>
    <t>UMAD-318</t>
  </si>
  <si>
    <t>BOTÃO COMANDO</t>
  </si>
  <si>
    <t>UMAD-319</t>
  </si>
  <si>
    <t>CHAVE AUTOMÁTICA</t>
  </si>
  <si>
    <t>UMAD-320</t>
  </si>
  <si>
    <t>CHAVE COMUTADORA</t>
  </si>
  <si>
    <t>UMAD-321</t>
  </si>
  <si>
    <t>CHAVE FIM DE CURSO</t>
  </si>
  <si>
    <t>UMAD-322</t>
  </si>
  <si>
    <t>CHAVE DE NIVEL</t>
  </si>
  <si>
    <t>UMAD-323</t>
  </si>
  <si>
    <t>CHAVE PARTIDA ESTÁTICA</t>
  </si>
  <si>
    <t>UMAD-324</t>
  </si>
  <si>
    <t>CHAVE ELÉTRICA</t>
  </si>
  <si>
    <t>UMAD-325</t>
  </si>
  <si>
    <t>CHAVE ELÉTRICA TIPO BÓIA</t>
  </si>
  <si>
    <t>UMAD-326</t>
  </si>
  <si>
    <t>CHAVE MAGNÉTICA</t>
  </si>
  <si>
    <t>UMAD-327</t>
  </si>
  <si>
    <t>CHAVE ELETRÔNICA</t>
  </si>
  <si>
    <t>UMAD-328</t>
  </si>
  <si>
    <t>CHAVE LIGA/DESLIGA</t>
  </si>
  <si>
    <t>UMAD-329</t>
  </si>
  <si>
    <t>CONTATOR</t>
  </si>
  <si>
    <t>UMAD-330</t>
  </si>
  <si>
    <t>CHAVE DE FLUXO</t>
  </si>
  <si>
    <t>UMAD-331</t>
  </si>
  <si>
    <t>PEÇAS / ACESSÓRIOS - SECCIONADOR</t>
  </si>
  <si>
    <t>UMAD-332</t>
  </si>
  <si>
    <t>VARIADOR LUMINOSIDADE</t>
  </si>
  <si>
    <t>UMAD-333</t>
  </si>
  <si>
    <t>CONECTOR ADAPTAÇÃO TERMINAL</t>
  </si>
  <si>
    <t>UMAD-334</t>
  </si>
  <si>
    <t>CONECTOR ATERRAMENTO</t>
  </si>
  <si>
    <t>UMAD-335</t>
  </si>
  <si>
    <t>PLUGUE</t>
  </si>
  <si>
    <t>UMAD-336</t>
  </si>
  <si>
    <t>TOMADA</t>
  </si>
  <si>
    <t>UMAD-337</t>
  </si>
  <si>
    <t>TOMADA BLINDADA</t>
  </si>
  <si>
    <t>UMAD-338</t>
  </si>
  <si>
    <t>TOMADA PISO</t>
  </si>
  <si>
    <t>UMAD-339</t>
  </si>
  <si>
    <t>SOQUETE COMPONENTE ELETRÔNICO</t>
  </si>
  <si>
    <t>UMAD-340</t>
  </si>
  <si>
    <t>ADAPTADOR</t>
  </si>
  <si>
    <t>UMAD-341</t>
  </si>
  <si>
    <t>CONECTOR ÁUDIO-VÍDEO</t>
  </si>
  <si>
    <t>UMAD-342</t>
  </si>
  <si>
    <t>PINO DERIVAÇÃO TRÊS SAÍDAS</t>
  </si>
  <si>
    <t>UMAD-343</t>
  </si>
  <si>
    <t>RECEPTACULO</t>
  </si>
  <si>
    <t>UMAD-344</t>
  </si>
  <si>
    <t>TRILHO PARA CONECTOR</t>
  </si>
  <si>
    <t>UMAD-345</t>
  </si>
  <si>
    <t>CONECTOR ELÉTRICO</t>
  </si>
  <si>
    <t>UMAD-346</t>
  </si>
  <si>
    <t>ESPELHO TOMADA</t>
  </si>
  <si>
    <t>UMAD-347</t>
  </si>
  <si>
    <t>CONEXÃO ELETRODUTO</t>
  </si>
  <si>
    <t>UMAD-348</t>
  </si>
  <si>
    <t>CAIXA TOMADA</t>
  </si>
  <si>
    <t>UMAD-349</t>
  </si>
  <si>
    <t>CONECTOR</t>
  </si>
  <si>
    <t>UMAD-350</t>
  </si>
  <si>
    <t>CONECTOR DERIVAÇÃO</t>
  </si>
  <si>
    <t>UMAD-351</t>
  </si>
  <si>
    <t>CONECTOR CUNHA BAIXA TENSÃO</t>
  </si>
  <si>
    <t>UMAD-352</t>
  </si>
  <si>
    <t>POSTE FINAL</t>
  </si>
  <si>
    <t>UMAD-353</t>
  </si>
  <si>
    <t>TAMPA CONECTOR</t>
  </si>
  <si>
    <t>UMAD-354</t>
  </si>
  <si>
    <t>CONECTOR PASSAGEM</t>
  </si>
  <si>
    <t>UMAD-355</t>
  </si>
  <si>
    <t>MOLDURA CONECTOR</t>
  </si>
  <si>
    <t>UMAD-356</t>
  </si>
  <si>
    <t>PINO TOMADA</t>
  </si>
  <si>
    <t>UMAD-357</t>
  </si>
  <si>
    <t>BLOCO TERMINAL</t>
  </si>
  <si>
    <t>UMAD-358</t>
  </si>
  <si>
    <t>BORNE TERMINAL</t>
  </si>
  <si>
    <t>UMAD-359</t>
  </si>
  <si>
    <t>CAIXA TERMINAL ELETRICO</t>
  </si>
  <si>
    <t>UMAD-360</t>
  </si>
  <si>
    <t>TERMINAL CABO</t>
  </si>
  <si>
    <t>UMAD-361</t>
  </si>
  <si>
    <t>TERMINAL CONEXÃO</t>
  </si>
  <si>
    <t>UMAD-362</t>
  </si>
  <si>
    <t>RELÉ TÉRMICO</t>
  </si>
  <si>
    <t>UMAD-363</t>
  </si>
  <si>
    <t>RELÉ FOTELÉTRICO</t>
  </si>
  <si>
    <t>UMAD-364</t>
  </si>
  <si>
    <t>AUTOTRANSFORMADOR</t>
  </si>
  <si>
    <t>UMAD-365</t>
  </si>
  <si>
    <t>TRANSFORMADOR CORRENTE</t>
  </si>
  <si>
    <t>UMAD-366</t>
  </si>
  <si>
    <t>TRANSFORMADOR BAIXA POTÊNCIA</t>
  </si>
  <si>
    <t>UMAD-367</t>
  </si>
  <si>
    <t>TRANSFORMADOR POTENCIAL</t>
  </si>
  <si>
    <t>UMAD-368</t>
  </si>
  <si>
    <t>MICROFONE</t>
  </si>
  <si>
    <t>UMAD-369</t>
  </si>
  <si>
    <t>BASE MICROFONE</t>
  </si>
  <si>
    <t>UMAD-370</t>
  </si>
  <si>
    <t>PEÇA / COMPONENTE MICROFONE</t>
  </si>
  <si>
    <t>UMAD-371</t>
  </si>
  <si>
    <t>PEDESTAL MICROFONE</t>
  </si>
  <si>
    <t>UMAD-372</t>
  </si>
  <si>
    <t>PEDESTAL CAIXA ACÚSTICA</t>
  </si>
  <si>
    <t>UMAD-373</t>
  </si>
  <si>
    <t>MICROFONE DIRECIONAL</t>
  </si>
  <si>
    <t>UMAD-374</t>
  </si>
  <si>
    <t>SUPORTE MICROFONE</t>
  </si>
  <si>
    <t>UMAD-375</t>
  </si>
  <si>
    <t>ISOLANTE ELÉTRICO</t>
  </si>
  <si>
    <t>UMAD-376</t>
  </si>
  <si>
    <t>FITA ISOLANTE ELÉTRICA</t>
  </si>
  <si>
    <t>UMAD-377</t>
  </si>
  <si>
    <t>ISOLADOR ELETRICO DE PORCELANA ATE 1,2KV</t>
  </si>
  <si>
    <t>UMAD-378</t>
  </si>
  <si>
    <t>PRENSA-FIOS</t>
  </si>
  <si>
    <t>UMAD-379</t>
  </si>
  <si>
    <t>ELETROCALHA</t>
  </si>
  <si>
    <t>UMAD-380</t>
  </si>
  <si>
    <t>FERRAGEM REDE ELÉTRICA</t>
  </si>
  <si>
    <t>UMAD-381</t>
  </si>
  <si>
    <t>ACESSORIO DE CABO ELETRICO</t>
  </si>
  <si>
    <t>UMAD-382</t>
  </si>
  <si>
    <t>ACESSÓRIO CAIXA PASSAGEM</t>
  </si>
  <si>
    <t>UMAD-383</t>
  </si>
  <si>
    <t>CAIXA ELETRODUTO</t>
  </si>
  <si>
    <t>UMAD-384</t>
  </si>
  <si>
    <t>CAIXA PASSAGEM</t>
  </si>
  <si>
    <t>UMAD-385</t>
  </si>
  <si>
    <t>CONDUITE FLEXIVEL / ELETRODUTO METALICO FLEXIVEL</t>
  </si>
  <si>
    <t>UMAD-386</t>
  </si>
  <si>
    <t>CONDULETE</t>
  </si>
  <si>
    <t>UMAD-387</t>
  </si>
  <si>
    <t>CONEXÃO ELETROCALHA</t>
  </si>
  <si>
    <t>UMAD-388</t>
  </si>
  <si>
    <t>ELETRODUTO</t>
  </si>
  <si>
    <t>UMAD-389</t>
  </si>
  <si>
    <t>ELETRODUTO RÍGIDO AÇO CARBONO</t>
  </si>
  <si>
    <t>UMAD-390</t>
  </si>
  <si>
    <t>PLACA CEGA</t>
  </si>
  <si>
    <t>UMAD-391</t>
  </si>
  <si>
    <t>FERRAGEM DE ACO ZINCADO PARA DISTRIBUICAO</t>
  </si>
  <si>
    <t>UMAD-392</t>
  </si>
  <si>
    <t>MARCADOR DE FIO ELÉTRICO</t>
  </si>
  <si>
    <t>UMAD-393</t>
  </si>
  <si>
    <t>PERFILADO</t>
  </si>
  <si>
    <t>UMAD-394</t>
  </si>
  <si>
    <t>SUPORTE ELETROCALHA</t>
  </si>
  <si>
    <t>UMAD-395</t>
  </si>
  <si>
    <t>LUVA EMENDA COMPRESSÃO</t>
  </si>
  <si>
    <t>UMAD-396</t>
  </si>
  <si>
    <t>CANALETA</t>
  </si>
  <si>
    <t>UMAD-397</t>
  </si>
  <si>
    <t>DERIVAÇÃO</t>
  </si>
  <si>
    <t>UMAD-398</t>
  </si>
  <si>
    <t>COTOVELO INTERN0</t>
  </si>
  <si>
    <t>UMAD-399</t>
  </si>
  <si>
    <t>CURVA ELETRODUTO</t>
  </si>
  <si>
    <t>UMAD-400</t>
  </si>
  <si>
    <t>ARRUELA ELETRODUTO</t>
  </si>
  <si>
    <t>UMAD-401</t>
  </si>
  <si>
    <t>BUCHA ELETRODUTO</t>
  </si>
  <si>
    <t>UMAD-402</t>
  </si>
  <si>
    <t>BRAÇADEIRA ELETRODUTO</t>
  </si>
  <si>
    <t>UMAD-403</t>
  </si>
  <si>
    <t>MATA-JUNTAS CANALETA</t>
  </si>
  <si>
    <t>UMAD-404</t>
  </si>
  <si>
    <t>SUPORTE CAIXA</t>
  </si>
  <si>
    <t>UMAD-405</t>
  </si>
  <si>
    <t>LUVA ELETRODUTO</t>
  </si>
  <si>
    <t>UMAD-406</t>
  </si>
  <si>
    <t>TAMPÃO CONDULETE</t>
  </si>
  <si>
    <t>UMAD-407</t>
  </si>
  <si>
    <t>ADAPTADOR CONDULETE</t>
  </si>
  <si>
    <t>UMAD-408</t>
  </si>
  <si>
    <t>TAMPA CONDULETE</t>
  </si>
  <si>
    <t>UMAD-409</t>
  </si>
  <si>
    <t>PASSA FIO</t>
  </si>
  <si>
    <t>UMAD-410</t>
  </si>
  <si>
    <t>TAMPÃO CONEXÃO</t>
  </si>
  <si>
    <t>UMAD-411</t>
  </si>
  <si>
    <t>TAMPA FINAL</t>
  </si>
  <si>
    <t>UMAD-412</t>
  </si>
  <si>
    <t>MANGUEIRA ASPIRALADA</t>
  </si>
  <si>
    <t>UMAD-413</t>
  </si>
  <si>
    <t>ACESSÓRIO CANALETA</t>
  </si>
  <si>
    <t>UMAD-414</t>
  </si>
  <si>
    <t>ACESSÓRIO ELETROCALHA</t>
  </si>
  <si>
    <t>UMAD-415</t>
  </si>
  <si>
    <t>ESPIRADUTO</t>
  </si>
  <si>
    <t>UMAD-416</t>
  </si>
  <si>
    <t>CAIXA DERIVAÇÃO USO EXTERNO</t>
  </si>
  <si>
    <t>UMAD-417</t>
  </si>
  <si>
    <t>COTOVELO ELETRODUTO</t>
  </si>
  <si>
    <t>UMAD-418</t>
  </si>
  <si>
    <t>BRAÇO SUPORTE</t>
  </si>
  <si>
    <t>UMAD-419</t>
  </si>
  <si>
    <t>EMENDA</t>
  </si>
  <si>
    <t>UMAD-420</t>
  </si>
  <si>
    <t>TAMPA CAIXA DERIVAÇÃO</t>
  </si>
  <si>
    <t>UMAD-421</t>
  </si>
  <si>
    <t>CONEXÃO PERFILADO</t>
  </si>
  <si>
    <t>UMAD-422</t>
  </si>
  <si>
    <t>SUPORTE PARA PLACA</t>
  </si>
  <si>
    <t>UMAD-423</t>
  </si>
  <si>
    <t>CONEXÃO CANALETA</t>
  </si>
  <si>
    <t>UMAD-424</t>
  </si>
  <si>
    <t>ACESSÓRIO PERFILADO</t>
  </si>
  <si>
    <t>UMAD-425</t>
  </si>
  <si>
    <t>CABO EXTENSOR</t>
  </si>
  <si>
    <t>UMAD-426</t>
  </si>
  <si>
    <t>CONJUNTO ELÉTRICO</t>
  </si>
  <si>
    <t>UMAD-427</t>
  </si>
  <si>
    <t>LOCALIZADOR CABO</t>
  </si>
  <si>
    <t>UMAD-428</t>
  </si>
  <si>
    <t>RÉGUA ELÉTRICA</t>
  </si>
  <si>
    <t>UMAD-429</t>
  </si>
  <si>
    <t>MOTOR ELÉTRICO</t>
  </si>
  <si>
    <t>UMAD-430</t>
  </si>
  <si>
    <t>CONTROLE ELETRÔNICO</t>
  </si>
  <si>
    <t>UMAD-431</t>
  </si>
  <si>
    <t>QUADRO ELÉTRICO</t>
  </si>
  <si>
    <t>UMAD-432</t>
  </si>
  <si>
    <t>BANCO BATERIA</t>
  </si>
  <si>
    <t>UMAD-433</t>
  </si>
  <si>
    <t>SECCIONADOR</t>
  </si>
  <si>
    <t>UMAD-434</t>
  </si>
  <si>
    <t>CONTROLADOR DE MOTOR</t>
  </si>
  <si>
    <t>UMAD-435</t>
  </si>
  <si>
    <t>AUTOTRANSFORMADOR ACIMA 1KVA</t>
  </si>
  <si>
    <t>UMAD-436</t>
  </si>
  <si>
    <t>CARREGADOR BATERIA</t>
  </si>
  <si>
    <t>UMAD-437</t>
  </si>
  <si>
    <t>INVERSOR FREQUÊNCIA</t>
  </si>
  <si>
    <t>UMAD-438</t>
  </si>
  <si>
    <t>ACUMULADOR ELÉTRICO</t>
  </si>
  <si>
    <t>UMAD-439</t>
  </si>
  <si>
    <t>BATERIA - COMPUTADOR</t>
  </si>
  <si>
    <t>UMAD-440</t>
  </si>
  <si>
    <t>BATERIA ACUMULADOR</t>
  </si>
  <si>
    <t>UMAD-441</t>
  </si>
  <si>
    <t>BATERIA SELADA</t>
  </si>
  <si>
    <t>UMAD-442</t>
  </si>
  <si>
    <t>BATERIA NÃO RECARREGÁVEL</t>
  </si>
  <si>
    <t>UMAD-443</t>
  </si>
  <si>
    <t>BATERIA AUTOMOTIVA</t>
  </si>
  <si>
    <t>UMAD-444</t>
  </si>
  <si>
    <t>BATERIA RECARREGÁVEL</t>
  </si>
  <si>
    <t>UMAD-445</t>
  </si>
  <si>
    <t>BATERIA ESTACIONÁRIA ALTA CAPACIDADE</t>
  </si>
  <si>
    <t>UMAD-446</t>
  </si>
  <si>
    <t>CLIPE BATERIA</t>
  </si>
  <si>
    <t>UMAD-447</t>
  </si>
  <si>
    <t>MÓDULO BATERIA</t>
  </si>
  <si>
    <t>UMAD-448</t>
  </si>
  <si>
    <t>ELEMENTO DE BATERIA CHUMBO-ÁCIDA</t>
  </si>
  <si>
    <t>UMAD-449</t>
  </si>
  <si>
    <t>CABINHO ELÉTRICO FLEXÍVEL</t>
  </si>
  <si>
    <t>UMAD-450</t>
  </si>
  <si>
    <t>CABO TELEFÔNICO</t>
  </si>
  <si>
    <t>UMAD-451</t>
  </si>
  <si>
    <t>CABO LÓGICO BLINDADO</t>
  </si>
  <si>
    <t>UMAD-452</t>
  </si>
  <si>
    <t>CABO ELÉTRICO FLEXÍVEL</t>
  </si>
  <si>
    <t>UMAD-453</t>
  </si>
  <si>
    <t>CABO MULTIPLEX ATÉ 1,2KV</t>
  </si>
  <si>
    <t>UMAD-454</t>
  </si>
  <si>
    <t>CABO ELÉTRICO CONTROLE</t>
  </si>
  <si>
    <t>UMAD-455</t>
  </si>
  <si>
    <t>CABO PÁRA-RAIOS</t>
  </si>
  <si>
    <t>UMAD-456</t>
  </si>
  <si>
    <t>CORDOALHA ELÉTRICA FLEXÍVEL</t>
  </si>
  <si>
    <t>UMAD-457</t>
  </si>
  <si>
    <t>FIO ELETRICO</t>
  </si>
  <si>
    <t>UMAD-458</t>
  </si>
  <si>
    <t>CABO PP</t>
  </si>
  <si>
    <t>UMAD-459</t>
  </si>
  <si>
    <t>CABO ELÉTRICO NÚ COBRE</t>
  </si>
  <si>
    <t>UMAD-460</t>
  </si>
  <si>
    <t>CABO COBRE</t>
  </si>
  <si>
    <t>UMAD-461</t>
  </si>
  <si>
    <t>CABO ALUMÍNIO</t>
  </si>
  <si>
    <t>UMAD-462</t>
  </si>
  <si>
    <t>CABO ELÉTRICO ISOLADO</t>
  </si>
  <si>
    <t>UMAD-463</t>
  </si>
  <si>
    <t>CABO ELÉTRICO POTÊNCIA BAIXA TENSÃO</t>
  </si>
  <si>
    <t>UMAD-464</t>
  </si>
  <si>
    <t>FIO ELÉTRICO NÚ</t>
  </si>
  <si>
    <t>UMAD-465</t>
  </si>
  <si>
    <t>CORDÃO ELÉTRICO FLEXÍVEL</t>
  </si>
  <si>
    <t>UMAD-466</t>
  </si>
  <si>
    <t>CABO DE LÓGICA</t>
  </si>
  <si>
    <t>UMAD-467</t>
  </si>
  <si>
    <t>BARRAMENTO COBRE</t>
  </si>
  <si>
    <t>UMAD-468</t>
  </si>
  <si>
    <t>TERMINAL BATERIA</t>
  </si>
  <si>
    <t>UMAD-469</t>
  </si>
  <si>
    <t>BRAÇO LUMINÁRIA EXTERNA</t>
  </si>
  <si>
    <t>UMAD-470</t>
  </si>
  <si>
    <t>APARELHO ILUMINAÇÃO PORTÁTIL</t>
  </si>
  <si>
    <t>UMAD-471</t>
  </si>
  <si>
    <t>PROJETOR ILUMINAÇÃO</t>
  </si>
  <si>
    <t>UMAD-472</t>
  </si>
  <si>
    <t>LUZ EMERGÊNCIA</t>
  </si>
  <si>
    <t>UMAD-473</t>
  </si>
  <si>
    <t>LUMINÁRIA</t>
  </si>
  <si>
    <t>UMAD-474</t>
  </si>
  <si>
    <t>CALHA LÂMPADA FLUORESCENTE</t>
  </si>
  <si>
    <t>UMAD-475</t>
  </si>
  <si>
    <t>PEÇA / ACESSÓRIO ILUMINAÇÃO</t>
  </si>
  <si>
    <t>UMAD-476</t>
  </si>
  <si>
    <t>REFLETOR ILUMINAÇÃO</t>
  </si>
  <si>
    <t>UMAD-477</t>
  </si>
  <si>
    <t>SPOT DE ILUMINACAO</t>
  </si>
  <si>
    <t>UMAD-478</t>
  </si>
  <si>
    <t>REFLETOR</t>
  </si>
  <si>
    <t>UMAD-479</t>
  </si>
  <si>
    <t>KIT ILUMINAÇÃO EXTERNA</t>
  </si>
  <si>
    <t>UMAD-480</t>
  </si>
  <si>
    <t>LANTERNA ELÉTRICA</t>
  </si>
  <si>
    <t>UMAD-481</t>
  </si>
  <si>
    <t>LÂMPADA LED</t>
  </si>
  <si>
    <t>UMAD-482</t>
  </si>
  <si>
    <t>RECEPTÁCULO LÂMPADA</t>
  </si>
  <si>
    <t>UMAD-483</t>
  </si>
  <si>
    <t>ARANDELA</t>
  </si>
  <si>
    <t>UMAD-484</t>
  </si>
  <si>
    <t>PLAFONIER</t>
  </si>
  <si>
    <t>UMAD-485</t>
  </si>
  <si>
    <t>DRIVER DE LED</t>
  </si>
  <si>
    <t>UMAD-486</t>
  </si>
  <si>
    <t>ETIQUETA PROTETORA COM RFID</t>
  </si>
  <si>
    <t>UMAD-487</t>
  </si>
  <si>
    <t>AGULHA HIPODÉRMICA</t>
  </si>
  <si>
    <t>UMAD-488</t>
  </si>
  <si>
    <t>AGULHA</t>
  </si>
  <si>
    <t>UMAD-489</t>
  </si>
  <si>
    <t>SERINGA</t>
  </si>
  <si>
    <t>UMAD-490</t>
  </si>
  <si>
    <t>ARMÁRIO GABINETE ODONTOLÓGICO</t>
  </si>
  <si>
    <t>UMAD-491</t>
  </si>
  <si>
    <t>NEGATOSCÓPIO</t>
  </si>
  <si>
    <t>UMAD-492</t>
  </si>
  <si>
    <t>BIOMBO HOSPITALAR</t>
  </si>
  <si>
    <t>UMAD-493</t>
  </si>
  <si>
    <t>CADEIRA DE RODAS</t>
  </si>
  <si>
    <t>UMAD-494</t>
  </si>
  <si>
    <t>DIVÃ CLÍNICO</t>
  </si>
  <si>
    <t>UMAD-495</t>
  </si>
  <si>
    <t>MACA DE RESGATE</t>
  </si>
  <si>
    <t>UMAD-496</t>
  </si>
  <si>
    <t>MACA CLÍNICA</t>
  </si>
  <si>
    <t>UMAD-497</t>
  </si>
  <si>
    <t>ESCADA HOSPITALAR</t>
  </si>
  <si>
    <t>UMAD-498</t>
  </si>
  <si>
    <t>GORRO HOSPITALAR</t>
  </si>
  <si>
    <t>UMAD-499</t>
  </si>
  <si>
    <t>LUVA CIRÚRGICA</t>
  </si>
  <si>
    <t>UMAD-500</t>
  </si>
  <si>
    <t>TOUCA HOSPITALAR</t>
  </si>
  <si>
    <t>UMAD-501</t>
  </si>
  <si>
    <t>LENÇOL DESCARTÁVEL USO HOSPITALAR</t>
  </si>
  <si>
    <t>UMAD-502</t>
  </si>
  <si>
    <t>MÁSCARA CIRÚRGICA</t>
  </si>
  <si>
    <t>UMAD-503</t>
  </si>
  <si>
    <t>MULTÍMETRO</t>
  </si>
  <si>
    <t>UMAD-504</t>
  </si>
  <si>
    <t>TESTADOR</t>
  </si>
  <si>
    <t>UMAD-505</t>
  </si>
  <si>
    <t>OXÍMETRO DIGITAL</t>
  </si>
  <si>
    <t>UMAD-506</t>
  </si>
  <si>
    <t>RELÓGIO</t>
  </si>
  <si>
    <t>UMAD-507</t>
  </si>
  <si>
    <t>CRONÔMETRO</t>
  </si>
  <si>
    <t>UMAD-508</t>
  </si>
  <si>
    <t>TEMPORIZADOR</t>
  </si>
  <si>
    <t>UMAD-509</t>
  </si>
  <si>
    <t>BALANÇA PRECISÃO</t>
  </si>
  <si>
    <t>UMAD-510</t>
  </si>
  <si>
    <t>BALANÇA</t>
  </si>
  <si>
    <t>UMAD-511</t>
  </si>
  <si>
    <t>BALANÇA MECÂNICA</t>
  </si>
  <si>
    <t>UMAD-512</t>
  </si>
  <si>
    <t>BALANÇA ELETRÔNICA</t>
  </si>
  <si>
    <t>UMAD-513</t>
  </si>
  <si>
    <t>CONTROLADOR ELETRÔNICO DE TEMPERATURA</t>
  </si>
  <si>
    <t>UMAD-514</t>
  </si>
  <si>
    <t>HIGROMETRO</t>
  </si>
  <si>
    <t>UMAD-515</t>
  </si>
  <si>
    <t>CÂMERA FOTOGRÁFICA DIGITAL</t>
  </si>
  <si>
    <t>UMAD-516</t>
  </si>
  <si>
    <t>KIT ELETRÔNICO</t>
  </si>
  <si>
    <t>UMAD-517</t>
  </si>
  <si>
    <t>COLETOR DE DADOS PARA ETIQUETA DE RÁDIO FREQUÊNCIA</t>
  </si>
  <si>
    <t>UMAD-518</t>
  </si>
  <si>
    <t>LEITORA CÓDIGO BARRA</t>
  </si>
  <si>
    <t>UMAD-519</t>
  </si>
  <si>
    <t>EQUIPAMENTO DISTRIBUIÇÃO CABOS</t>
  </si>
  <si>
    <t>UMAD-520</t>
  </si>
  <si>
    <t>PATCH PANEL</t>
  </si>
  <si>
    <t>UMAD-521</t>
  </si>
  <si>
    <t>PASSA CABOS PARA RACK</t>
  </si>
  <si>
    <t>UMAD-522</t>
  </si>
  <si>
    <t>ARMÁRIO COPA/COZINHA</t>
  </si>
  <si>
    <t>UMAD-523</t>
  </si>
  <si>
    <t>BIOMBO</t>
  </si>
  <si>
    <t>UMAD-524</t>
  </si>
  <si>
    <t>CADEIRA</t>
  </si>
  <si>
    <t>UMAD-525</t>
  </si>
  <si>
    <t>UMAD-526</t>
  </si>
  <si>
    <t>ARMÁRIO BANHEIRO</t>
  </si>
  <si>
    <t>UMAD-527</t>
  </si>
  <si>
    <t>SOFÁ</t>
  </si>
  <si>
    <t>UMAD-528</t>
  </si>
  <si>
    <t>SUPORTE DE VIDEOCASSETE / TELEVISAO</t>
  </si>
  <si>
    <t>UMAD-529</t>
  </si>
  <si>
    <t>MESA COPA/COZINHA</t>
  </si>
  <si>
    <t>UMAD-530</t>
  </si>
  <si>
    <t>MESA COZINHA</t>
  </si>
  <si>
    <t>UMAD-531</t>
  </si>
  <si>
    <t>CADEIRA REFEITÓRIO</t>
  </si>
  <si>
    <t>UMAD-532</t>
  </si>
  <si>
    <t>ARQUIVO ESCRITÓRIO</t>
  </si>
  <si>
    <t>UMAD-533</t>
  </si>
  <si>
    <t>CADEIRA ESCRITÓRIO</t>
  </si>
  <si>
    <t>UMAD-534</t>
  </si>
  <si>
    <t>MESA MICROCOMPUTADOR</t>
  </si>
  <si>
    <t>UMAD-535</t>
  </si>
  <si>
    <t>MESA ESCRITÓRIO</t>
  </si>
  <si>
    <t>UMAD-536</t>
  </si>
  <si>
    <t>MESA IMPRESSORA MICROCOMPUTADOR</t>
  </si>
  <si>
    <t>UMAD-537</t>
  </si>
  <si>
    <t>GAVETEIRO MÓVEL</t>
  </si>
  <si>
    <t>UMAD-538</t>
  </si>
  <si>
    <t>MESA REUNIÃO OVAL - SEMI OVAL</t>
  </si>
  <si>
    <t>UMAD-539</t>
  </si>
  <si>
    <t>MESA REUNIÃO QUADRADA</t>
  </si>
  <si>
    <t>UMAD-540</t>
  </si>
  <si>
    <t>MESA REUNIÃO REDONDA</t>
  </si>
  <si>
    <t>UMAD-541</t>
  </si>
  <si>
    <t>QUADRO BRANCO</t>
  </si>
  <si>
    <t>UMAD-542</t>
  </si>
  <si>
    <t>BALCÃO</t>
  </si>
  <si>
    <t>UMAD-543</t>
  </si>
  <si>
    <t>CADEIRA EMPILHÁVEL</t>
  </si>
  <si>
    <t>UMAD-544</t>
  </si>
  <si>
    <t>MÓVEL MULTIUSO</t>
  </si>
  <si>
    <t>UMAD-545</t>
  </si>
  <si>
    <t>MESA MADEIRA</t>
  </si>
  <si>
    <t>UMAD-546</t>
  </si>
  <si>
    <t>MESA REUNIÃO RETANGULAR</t>
  </si>
  <si>
    <t>UMAD-547</t>
  </si>
  <si>
    <t>POLTRONA</t>
  </si>
  <si>
    <t>UMAD-548</t>
  </si>
  <si>
    <t>QUADRO MAGNÉTICO</t>
  </si>
  <si>
    <t>UMAD-549</t>
  </si>
  <si>
    <t>CONJUNTO MESAS ESCRITÓRIO</t>
  </si>
  <si>
    <t>UMAD-550</t>
  </si>
  <si>
    <t>MESA APOIO</t>
  </si>
  <si>
    <t>UMAD-551</t>
  </si>
  <si>
    <t>MESA AUXILIAR</t>
  </si>
  <si>
    <t>UMAD-552</t>
  </si>
  <si>
    <t>MÓDULO DE TRABALHO PARA ESCRITÓRIO</t>
  </si>
  <si>
    <t>UMAD-553</t>
  </si>
  <si>
    <t>MÓDULO DE TRABALHO</t>
  </si>
  <si>
    <t>UMAD-554</t>
  </si>
  <si>
    <t>MESA</t>
  </si>
  <si>
    <t>UMAD-555</t>
  </si>
  <si>
    <t>MESA CENTRO</t>
  </si>
  <si>
    <t>UMAD-556</t>
  </si>
  <si>
    <t>MESA SECRETARIA</t>
  </si>
  <si>
    <t>UMAD-557</t>
  </si>
  <si>
    <t>PORTA ARMÁRIO ESCRITÓRIO</t>
  </si>
  <si>
    <t>UMAD-558</t>
  </si>
  <si>
    <t>CONJUNTO ARMAÇÃO MESA</t>
  </si>
  <si>
    <t>UMAD-559</t>
  </si>
  <si>
    <t>CADEIRA SOBRE LONGARINA</t>
  </si>
  <si>
    <t>UMAD-560</t>
  </si>
  <si>
    <t>GAVETEIRO FIXO</t>
  </si>
  <si>
    <t>UMAD-561</t>
  </si>
  <si>
    <t>ARMÁRIO AÇO</t>
  </si>
  <si>
    <t>UMAD-562</t>
  </si>
  <si>
    <t>ARMÁRIO ESTANTE</t>
  </si>
  <si>
    <t>UMAD-563</t>
  </si>
  <si>
    <t>ARMÁRIO ESCRITÓRIO</t>
  </si>
  <si>
    <t>UMAD-564</t>
  </si>
  <si>
    <t>ARQUIVO DESLIZANTE PEÇAS / ACESSÓRIOS</t>
  </si>
  <si>
    <t>UMAD-565</t>
  </si>
  <si>
    <t>ARMÁRIO</t>
  </si>
  <si>
    <t>UMAD-566</t>
  </si>
  <si>
    <t>BALCÃO ATENDIMENTO</t>
  </si>
  <si>
    <t>UMAD-567</t>
  </si>
  <si>
    <t>POLTRONA AUDITÓRIO DOBRÁVEL COM PRANCHETA</t>
  </si>
  <si>
    <t>UMAD-568</t>
  </si>
  <si>
    <t>CADEIRA COM BRAÇO</t>
  </si>
  <si>
    <t>UMAD-569</t>
  </si>
  <si>
    <t>POLTRONA RECLINÁVEL</t>
  </si>
  <si>
    <t>UMAD-570</t>
  </si>
  <si>
    <t>CLAVICULÁRIO</t>
  </si>
  <si>
    <t>UMAD-571</t>
  </si>
  <si>
    <t>FOGAREIRO FERRO FUNDIDO</t>
  </si>
  <si>
    <t>UMAD-572</t>
  </si>
  <si>
    <t>MOBILIÁRIO BIBLIOTECA</t>
  </si>
  <si>
    <t>UMAD-573</t>
  </si>
  <si>
    <t>CADEIRA FIXA</t>
  </si>
  <si>
    <t>UMAD-574</t>
  </si>
  <si>
    <t>CONJUNTO CADEIRAS ESPERA</t>
  </si>
  <si>
    <t>UMAD-575</t>
  </si>
  <si>
    <t>QUADRO AVISOS</t>
  </si>
  <si>
    <t>UMAD-576</t>
  </si>
  <si>
    <t>ESTAÇÃO TRABALHO</t>
  </si>
  <si>
    <t>UMAD-577</t>
  </si>
  <si>
    <t>BANCADA COM PIA E ARMÁRIO</t>
  </si>
  <si>
    <t>UMAD-578</t>
  </si>
  <si>
    <t>CADEIRA COM PRANCHETA</t>
  </si>
  <si>
    <t>UMAD-579</t>
  </si>
  <si>
    <t>MESA REFEITÓRIO</t>
  </si>
  <si>
    <t>UMAD-580</t>
  </si>
  <si>
    <t>GABINETE MULTIUSO</t>
  </si>
  <si>
    <t>UMAD-581</t>
  </si>
  <si>
    <t>BASE GIRATÓRIA POLTRONA</t>
  </si>
  <si>
    <t>UMAD-582</t>
  </si>
  <si>
    <t>POLTRONA AUDITÓRIO</t>
  </si>
  <si>
    <t>UMAD-583</t>
  </si>
  <si>
    <t>CADEIRA ASCENSORISTA</t>
  </si>
  <si>
    <t>UMAD-584</t>
  </si>
  <si>
    <t>CAPACHO</t>
  </si>
  <si>
    <t>UMAD-585</t>
  </si>
  <si>
    <t>TAPETE</t>
  </si>
  <si>
    <t>UMAD-586</t>
  </si>
  <si>
    <t>PISO SINTÉTICO</t>
  </si>
  <si>
    <t>UMAD-587</t>
  </si>
  <si>
    <t>TAPETE DE BORRACHA</t>
  </si>
  <si>
    <t>UMAD-588</t>
  </si>
  <si>
    <t>DISPENSER PAPEL TOALHA</t>
  </si>
  <si>
    <t>UMAD-589</t>
  </si>
  <si>
    <t>DISPENSER HIGIENIZADOR</t>
  </si>
  <si>
    <t>UMAD-590</t>
  </si>
  <si>
    <t>DISPENSER PARA COPO PLÁSTICO</t>
  </si>
  <si>
    <t>UMAD-591</t>
  </si>
  <si>
    <t>DISPENSER PARA LUVA</t>
  </si>
  <si>
    <t>UMAD-592</t>
  </si>
  <si>
    <t>LIXEIRA</t>
  </si>
  <si>
    <t>UMAD-593</t>
  </si>
  <si>
    <t>CESTO LIXO</t>
  </si>
  <si>
    <t>UMAD-594</t>
  </si>
  <si>
    <t>COLETOR LIXO</t>
  </si>
  <si>
    <t>UMAD-595</t>
  </si>
  <si>
    <t>COLETOR COPO PLÁSTICO</t>
  </si>
  <si>
    <t>UMAD-596</t>
  </si>
  <si>
    <t>CONJUNTO LIXEIRA COLETA SELETIVA</t>
  </si>
  <si>
    <t>UMAD-597</t>
  </si>
  <si>
    <t>PEDESTAL BANNER</t>
  </si>
  <si>
    <t>UMAD-598</t>
  </si>
  <si>
    <t>FORNO ELÉTRICO</t>
  </si>
  <si>
    <t>UMAD-599</t>
  </si>
  <si>
    <t>FORNO MICROONDAS</t>
  </si>
  <si>
    <t>UMAD-600</t>
  </si>
  <si>
    <t>CAFETEIRA ELÉTRICA</t>
  </si>
  <si>
    <t>UMAD-601</t>
  </si>
  <si>
    <t>PEÇAS / ACESSÓRIOS ELETRODOMÉSTICOS</t>
  </si>
  <si>
    <t>UMAD-602</t>
  </si>
  <si>
    <t>BANHO MARIA</t>
  </si>
  <si>
    <t>UMAD-603</t>
  </si>
  <si>
    <t>LEITEIRA</t>
  </si>
  <si>
    <t>UMAD-604</t>
  </si>
  <si>
    <t>JARRA</t>
  </si>
  <si>
    <t>UMAD-605</t>
  </si>
  <si>
    <t>ESCORREDOR LOUÇA</t>
  </si>
  <si>
    <t>UMAD-606</t>
  </si>
  <si>
    <t>FACA MESA</t>
  </si>
  <si>
    <t>UMAD-607</t>
  </si>
  <si>
    <t>COLHER MESA</t>
  </si>
  <si>
    <t>UMAD-608</t>
  </si>
  <si>
    <t>GARFO MESA</t>
  </si>
  <si>
    <t>UMAD-609</t>
  </si>
  <si>
    <t>COLHER</t>
  </si>
  <si>
    <t>UMAD-610</t>
  </si>
  <si>
    <t>FACA</t>
  </si>
  <si>
    <t>UMAD-611</t>
  </si>
  <si>
    <t>PRATO PORCELANA</t>
  </si>
  <si>
    <t>UMAD-612</t>
  </si>
  <si>
    <t>PRATO</t>
  </si>
  <si>
    <t>UMAD-613</t>
  </si>
  <si>
    <t>COPO DE VIDRO</t>
  </si>
  <si>
    <t>UMAD-614</t>
  </si>
  <si>
    <t>FRAGMENTADORA PAPEL</t>
  </si>
  <si>
    <t>UMAD-615</t>
  </si>
  <si>
    <t>ENVELOPE</t>
  </si>
  <si>
    <t>UMAD-616</t>
  </si>
  <si>
    <t>APARELHO SOM</t>
  </si>
  <si>
    <t>UMAD-617</t>
  </si>
  <si>
    <t>TELEVISOR</t>
  </si>
  <si>
    <t>UMAD-618</t>
  </si>
  <si>
    <t>CABO APARELHO ELETRÔNICO</t>
  </si>
  <si>
    <t>UMAD-619</t>
  </si>
  <si>
    <t>JOGO / BRINQUEDO PEDAGÓGICO</t>
  </si>
  <si>
    <t>UMAD-620</t>
  </si>
  <si>
    <t>TATAME</t>
  </si>
  <si>
    <t>UMAD-621</t>
  </si>
  <si>
    <t>ASPIRADOR PÓ - MICROCOMPUTADOR</t>
  </si>
  <si>
    <t>UMAD-622</t>
  </si>
  <si>
    <t>ASPIRADOR PÓ/LÍQUIDO</t>
  </si>
  <si>
    <t>UMAD-623</t>
  </si>
  <si>
    <t>ASPIRADOR DE PÓ E ÁGUA</t>
  </si>
  <si>
    <t>UMAD-624</t>
  </si>
  <si>
    <t>ESTOPA</t>
  </si>
  <si>
    <t>UMAD-625</t>
  </si>
  <si>
    <t>SELADOR / FUNDO PREPARADOR</t>
  </si>
  <si>
    <t>UMAD-626</t>
  </si>
  <si>
    <t>TINTA BASE ÁGUA</t>
  </si>
  <si>
    <t>UMAD-627</t>
  </si>
  <si>
    <t>TINTA PINTURA PREDIAL</t>
  </si>
  <si>
    <t>UMAD-628</t>
  </si>
  <si>
    <t>TINTA ESMALTE</t>
  </si>
  <si>
    <t>UMAD-629</t>
  </si>
  <si>
    <t>TINTA</t>
  </si>
  <si>
    <t>UMAD-630</t>
  </si>
  <si>
    <t>VERNIZ</t>
  </si>
  <si>
    <t>UMAD-631</t>
  </si>
  <si>
    <t>ANTICORROSIVO</t>
  </si>
  <si>
    <t>UMAD-632</t>
  </si>
  <si>
    <t>MANTA ASFÁLTICA</t>
  </si>
  <si>
    <t>UMAD-633</t>
  </si>
  <si>
    <t>TEFLON</t>
  </si>
  <si>
    <t>UMAD-634</t>
  </si>
  <si>
    <t>MASSA ZARCÃO</t>
  </si>
  <si>
    <t>UMAD-635</t>
  </si>
  <si>
    <t>CAIXA EMBALAGEM</t>
  </si>
  <si>
    <t>UMAD-636</t>
  </si>
  <si>
    <t>CAIXA</t>
  </si>
  <si>
    <t>UMAD-637</t>
  </si>
  <si>
    <t>TAMPA EMBALAGEM</t>
  </si>
  <si>
    <t>UMAD-638</t>
  </si>
  <si>
    <t>ORGANIZADOR</t>
  </si>
  <si>
    <t>UMAD-639</t>
  </si>
  <si>
    <t>GARRAFA</t>
  </si>
  <si>
    <t>UMAD-640</t>
  </si>
  <si>
    <t>FILME EMBALAGEM</t>
  </si>
  <si>
    <t>UMAD-641</t>
  </si>
  <si>
    <t>PALETE</t>
  </si>
  <si>
    <t>UMAD-642</t>
  </si>
  <si>
    <t>PLÁSTICO BOLHA</t>
  </si>
  <si>
    <t>UMAD-643</t>
  </si>
  <si>
    <t>LACRE SEGURANÇA</t>
  </si>
  <si>
    <t>UMAD-644</t>
  </si>
  <si>
    <t>ESTANTE RACK</t>
  </si>
  <si>
    <t>UMAD-645</t>
  </si>
  <si>
    <t>MASTRO BANDEIRA</t>
  </si>
  <si>
    <t>UMAD-646</t>
  </si>
  <si>
    <t>BANDEIRA INSTITUCIONAL</t>
  </si>
  <si>
    <t>UMAD-647</t>
  </si>
  <si>
    <t>BANDEIRA EM GERAL</t>
  </si>
  <si>
    <t>UMAD-648</t>
  </si>
  <si>
    <t>PONTEIRA DE MASTRO DE BANDEIRA</t>
  </si>
  <si>
    <t>UMAD-649</t>
  </si>
  <si>
    <t>SUPORTE DE MASTRO DE BANDEIRA</t>
  </si>
  <si>
    <t>UMAD-650</t>
  </si>
  <si>
    <t>TOGA</t>
  </si>
  <si>
    <t>UMAD-651</t>
  </si>
  <si>
    <t>LUVA DE PROTEÇÃO</t>
  </si>
  <si>
    <t>UMAD-652</t>
  </si>
  <si>
    <t>AVENTAL</t>
  </si>
  <si>
    <t>UMAD-653</t>
  </si>
  <si>
    <t>COLETE IDENTIFICAÇÃO</t>
  </si>
  <si>
    <t>UMAD-654</t>
  </si>
  <si>
    <t>SAPATILHA</t>
  </si>
  <si>
    <t>UMAD-655</t>
  </si>
  <si>
    <t>MALETA</t>
  </si>
  <si>
    <t>UMAD-656</t>
  </si>
  <si>
    <t>PORTA GUARDA-CHUVAS</t>
  </si>
  <si>
    <t>UMAD-657</t>
  </si>
  <si>
    <t>LUVA PVC</t>
  </si>
  <si>
    <t>UMAD-658</t>
  </si>
  <si>
    <t>GUARDANAPO DE PAPEL</t>
  </si>
  <si>
    <t>UMAD-659</t>
  </si>
  <si>
    <t>TOALHA DE PAPEL</t>
  </si>
  <si>
    <t>UMAD-660</t>
  </si>
  <si>
    <t>PROTETOR ASSENTO SANITÁRIO</t>
  </si>
  <si>
    <t>UMAD-661</t>
  </si>
  <si>
    <t>GRAXA</t>
  </si>
  <si>
    <t>UMAD-662</t>
  </si>
  <si>
    <t>DESENGRIMPANTE</t>
  </si>
  <si>
    <t>UMAD-663</t>
  </si>
  <si>
    <t>PAPEL KRAFT</t>
  </si>
  <si>
    <t>UMAD-664</t>
  </si>
  <si>
    <t>LENÇOL BORRACHA</t>
  </si>
  <si>
    <t>UMAD-665</t>
  </si>
  <si>
    <t>CHAPA DE BORRACHA</t>
  </si>
  <si>
    <t>UMAD-666</t>
  </si>
  <si>
    <t>LÂMINA BORRACHA</t>
  </si>
  <si>
    <t>UMAD-667</t>
  </si>
  <si>
    <t>LUVA BORRACHA</t>
  </si>
  <si>
    <t>UMAD-668</t>
  </si>
  <si>
    <t>PROTETOR EMBORRACHADO</t>
  </si>
  <si>
    <t>UMAD-669</t>
  </si>
  <si>
    <t>MANTA ANTIESTÁTICA</t>
  </si>
  <si>
    <t>UMAD-670</t>
  </si>
  <si>
    <t>LACRE MALOTE</t>
  </si>
  <si>
    <t>UMAD-671</t>
  </si>
  <si>
    <t>CAIXA PLÁSTICA</t>
  </si>
  <si>
    <t>UMAD-672</t>
  </si>
  <si>
    <t>FITA ISOLAMENTO DE AREA</t>
  </si>
  <si>
    <t>UMAD-673</t>
  </si>
  <si>
    <t>FILME PLÁSTICO</t>
  </si>
  <si>
    <t>UMAD-674</t>
  </si>
  <si>
    <t>PLÁSTICO ADESIVO</t>
  </si>
  <si>
    <t>UMAD-675</t>
  </si>
  <si>
    <t>CAIXA PALETE</t>
  </si>
  <si>
    <t>UMAD-676</t>
  </si>
  <si>
    <t>TELA NÁILON</t>
  </si>
  <si>
    <t>UMAD-677</t>
  </si>
  <si>
    <t>PLACA DE VIDRO</t>
  </si>
  <si>
    <t>UMAD-678</t>
  </si>
  <si>
    <t>ARAME</t>
  </si>
  <si>
    <t>UMAD-679</t>
  </si>
  <si>
    <t>ARAME GALVANIZADO</t>
  </si>
  <si>
    <t>UMAD-680</t>
  </si>
  <si>
    <t>BARRA AÇO</t>
  </si>
  <si>
    <t>UMAD-681</t>
  </si>
  <si>
    <t>VERGALHÃO</t>
  </si>
  <si>
    <t>UMAD-682</t>
  </si>
  <si>
    <t>CANTONEIRA METAL FERROSO</t>
  </si>
  <si>
    <t>UMAD-683</t>
  </si>
  <si>
    <t>COLUNA METAL FERROSO</t>
  </si>
  <si>
    <t>UMAD-684</t>
  </si>
  <si>
    <t>PERFIL METAL FERROSO</t>
  </si>
  <si>
    <t>UMAD-685</t>
  </si>
  <si>
    <t>PERFILADO AÇO</t>
  </si>
  <si>
    <t>UMAD-686</t>
  </si>
  <si>
    <t>UMAD-687</t>
  </si>
  <si>
    <t>PINCEL</t>
  </si>
  <si>
    <t>UMAD-688</t>
  </si>
  <si>
    <t>BRINDE</t>
  </si>
  <si>
    <t>UMAD-689</t>
  </si>
  <si>
    <t>Manuteção de bens móveis</t>
  </si>
  <si>
    <t>UMAD-690</t>
  </si>
  <si>
    <t>Serviço de operação de almoxarifado virtual</t>
  </si>
  <si>
    <t>04.843.10.23
(doc. 10305972)</t>
  </si>
  <si>
    <t>0013817-62.2023.4.03.8001</t>
  </si>
  <si>
    <t>UMAD-691</t>
  </si>
  <si>
    <t>DUDJ</t>
  </si>
  <si>
    <t>SUAQ</t>
  </si>
  <si>
    <t>Armazenamento e movimentação física do acervo arquivístico.</t>
  </si>
  <si>
    <t>04.759.10.21
(doc. 7799810)</t>
  </si>
  <si>
    <t>0022747-74.2020.4.03.8001</t>
  </si>
  <si>
    <r>
      <rPr>
        <b/>
        <sz val="20"/>
        <color theme="4" tint="-0.249977111117893"/>
        <rFont val="Calibri"/>
        <family val="2"/>
        <scheme val="minor"/>
      </rPr>
      <t xml:space="preserve">Plano de Contratações Anual (PCA) 2025
</t>
    </r>
    <r>
      <rPr>
        <b/>
        <sz val="16"/>
        <color theme="4" tint="-0.249977111117893"/>
        <rFont val="Calibri"/>
        <family val="2"/>
        <scheme val="minor"/>
      </rPr>
      <t>Seção Judiciária de São Paulo</t>
    </r>
    <r>
      <rPr>
        <b/>
        <sz val="14"/>
        <color theme="4" tint="-0.249977111117893"/>
        <rFont val="Calibri"/>
        <family val="2"/>
        <scheme val="minor"/>
      </rPr>
      <t xml:space="preserve">
</t>
    </r>
    <r>
      <rPr>
        <sz val="14"/>
        <color theme="4" tint="-0.249977111117893"/>
        <rFont val="Calibri"/>
        <family val="2"/>
        <scheme val="minor"/>
      </rPr>
      <t>Subsecretaria de Manutenção e Infraestrutura</t>
    </r>
  </si>
  <si>
    <t>UMIN-001</t>
  </si>
  <si>
    <t>DINF</t>
  </si>
  <si>
    <t>SUEG</t>
  </si>
  <si>
    <t>Reforma do Fórum das Execuções Fiscais  - SP: Execução de reforma elétrica</t>
  </si>
  <si>
    <t>Engenharia</t>
  </si>
  <si>
    <t>UMIN-002</t>
  </si>
  <si>
    <t>Reforma do Fórum Federal Criminal e Previdenciário de São Paulo - SP: Execução de Reforma Elétrica/ Forros</t>
  </si>
  <si>
    <t>0002555-81.2024.4.03.8001</t>
  </si>
  <si>
    <t>UMIN-003</t>
  </si>
  <si>
    <t>Reforma do Fórum Federal de Araçatuba - SP: Projeto  de Reforma Elétrica</t>
  </si>
  <si>
    <t>UMIN-004</t>
  </si>
  <si>
    <t>Reforma do Fórum Federal de Botucatu - SP: Adequação das instalações Elétrica</t>
  </si>
  <si>
    <t>UMIN-005</t>
  </si>
  <si>
    <t>Reforma do Fórum Federal de Santo André - SP: Projeto de Modernização da Cabine Primária</t>
  </si>
  <si>
    <t>UMIN-006</t>
  </si>
  <si>
    <t>SUEN</t>
  </si>
  <si>
    <t>Reforma da Sede Administrativa da Justiça Federal de São Paulo - SP: Projeto de Climatização</t>
  </si>
  <si>
    <t>UMIN-007</t>
  </si>
  <si>
    <t>Reforma do  Fórum Federal de São Bernardo do Campo - SP: Reforma Civil - Acessibilidade e Construção de Cela</t>
  </si>
  <si>
    <t>UMIN-008</t>
  </si>
  <si>
    <t>Reforma do  Fórum Federal de São José do Rio Preto - SP: Troca de piso, instalação de portão, pintura, instalação de sala de desmuniciamento</t>
  </si>
  <si>
    <t>UMIN-009</t>
  </si>
  <si>
    <t>Reforma do Fórum das Execuções Fiscais - SP: Execução de Caixilharia/ Reforma da Fachada</t>
  </si>
  <si>
    <t>06.116.10.23</t>
  </si>
  <si>
    <t>0000782-98.2024.4.03.8001</t>
  </si>
  <si>
    <t>UMIN-010</t>
  </si>
  <si>
    <t>Reforma do Fórum Federal Cível de São Paulo - SP: Execução de Reforma da Caixilharia/ Fachada</t>
  </si>
  <si>
    <t>0002322-84.2024.4.03.8001</t>
  </si>
  <si>
    <t>UMIN-011</t>
  </si>
  <si>
    <t>Reforma do Fórum Federal Criminal e Previdenciário de São Paulo - SP: Reforma das Instalações Hidrossanitárias</t>
  </si>
  <si>
    <t>UMIN-012</t>
  </si>
  <si>
    <t>Reforma do Fórum Federal de Barueri - SP: Modernização das instalações de climatização</t>
  </si>
  <si>
    <t>0000578-54.2024</t>
  </si>
  <si>
    <t>UMIN-013</t>
  </si>
  <si>
    <t>Reforma do Fórum Federal de Guaratinguetá - SP: Reforma Civil</t>
  </si>
  <si>
    <t>0000745-71.2024.4.03.8001</t>
  </si>
  <si>
    <t>UMIN-014</t>
  </si>
  <si>
    <t>Reforma do Fórum Federal de Ribeirão Preto - SP: Adequação às normas de acessibilidade</t>
  </si>
  <si>
    <t>UMIN-015</t>
  </si>
  <si>
    <t>Reforma do Fórum Federal de Santos - SP: Adequações às normas de acessibilidade</t>
  </si>
  <si>
    <t>UMIN-016</t>
  </si>
  <si>
    <t>Reforma do Juizado Especial Federal de São Paulo - SP: Adequação às normas de acessibilidade e instalação hidráulica para pias nas salas de perícia</t>
  </si>
  <si>
    <t>UMIN-017</t>
  </si>
  <si>
    <t>Reforma do Juizado Especial Federal de São Paulo - SP: Modernização das instalações de climatização</t>
  </si>
  <si>
    <t>0001176-08.2024.4.03.8001</t>
  </si>
  <si>
    <t>UMIN-018</t>
  </si>
  <si>
    <t>TRF3</t>
  </si>
  <si>
    <t>Reforma do Anexo Administrativo Presidente Wilson - SP: Execução de reforma elétrica</t>
  </si>
  <si>
    <t>UMIN-019</t>
  </si>
  <si>
    <t>Reforma do Anexo Administrativo Presidente Wilson - SP: Instalação de Sistema de Proteção Coletiva Contra Quedas</t>
  </si>
  <si>
    <t>UMIN-020</t>
  </si>
  <si>
    <t>Reforma do Anexo Administrativo Presidente Wilson - SP: Modernização das instalações de prevenção e combate à incêndio</t>
  </si>
  <si>
    <t>UMIN-021</t>
  </si>
  <si>
    <t>Reforma do Anexo Administrativo Presidente Wilson - SP: Recuperação estrutural</t>
  </si>
  <si>
    <t>UMIN-022</t>
  </si>
  <si>
    <t>Reforma do Anexo Administrativo Presidente Wilson - SP: Reforma das calhas, condutores e coletores de águas pluviais</t>
  </si>
  <si>
    <t>UMIN-023</t>
  </si>
  <si>
    <t>Reforma do Anexo Administrativo Presidente Wilson - SP: Reforma de cobertura</t>
  </si>
  <si>
    <t>UMIN-024</t>
  </si>
  <si>
    <t>DUAP</t>
  </si>
  <si>
    <t>SUAI</t>
  </si>
  <si>
    <t>Vidros e Acessórios Diversos</t>
  </si>
  <si>
    <t>ARP 12.1297.10.24</t>
  </si>
  <si>
    <t>0017468-39.2022.4.03.8001</t>
  </si>
  <si>
    <t>UMIN-025</t>
  </si>
  <si>
    <t>Pisos Vinílicos, Plurigoma e Tátil</t>
  </si>
  <si>
    <t>ARP 12.1298.10.24</t>
  </si>
  <si>
    <t>0005587-31.2023.4.03.8001</t>
  </si>
  <si>
    <t>UMIN-026</t>
  </si>
  <si>
    <t>Divisórias Drywall, Portas e Acessórios</t>
  </si>
  <si>
    <t>UMIN-027</t>
  </si>
  <si>
    <t>Divisórias Drywall - Serviços Auxiliares</t>
  </si>
  <si>
    <t>UMIN-028</t>
  </si>
  <si>
    <t>Divisórias Colméia, Portas e Acessórios</t>
  </si>
  <si>
    <t>ARP 12.1291.10.23</t>
  </si>
  <si>
    <t>0007438-08.2023.4.03.8001</t>
  </si>
  <si>
    <t>UMIN-029</t>
  </si>
  <si>
    <t>Divisórias - Serviços Auxiliares</t>
  </si>
  <si>
    <t>UMIN-030</t>
  </si>
  <si>
    <t>Placa Comemorativa em Aço Escovado</t>
  </si>
  <si>
    <t>ARP 12.1299.10.24</t>
  </si>
  <si>
    <t>0015252-71.2023.4.03.8001</t>
  </si>
  <si>
    <t>UMIN-031</t>
  </si>
  <si>
    <t>Sinalização Externa
(Testeira horizontal, Medalha, Bandeira, Bloco e Totem)</t>
  </si>
  <si>
    <t>UMIN-032</t>
  </si>
  <si>
    <t>Sinalização Externa - Serviços Auxiliares</t>
  </si>
  <si>
    <t>UMIN-033</t>
  </si>
  <si>
    <t>Sinalização Interna
(Placa Direcional, Placa de Porta, Numeração de Andar e Placas de Pictogramas)</t>
  </si>
  <si>
    <t>UMIN-034</t>
  </si>
  <si>
    <t>Sinalização Interna
(Faixa de Segurança)</t>
  </si>
  <si>
    <t>UMIN-035</t>
  </si>
  <si>
    <t>Sinalização Interna
(Adesivo de Piso para Vaga de Cadeirante)</t>
  </si>
  <si>
    <t>UMIN-036</t>
  </si>
  <si>
    <t>Sinalização Interna
(Porta-Informativo)</t>
  </si>
  <si>
    <t>UMIN-037</t>
  </si>
  <si>
    <t>SUCS</t>
  </si>
  <si>
    <t>Dedetização de prédios da Justiça Federal
(AMERICANA, BRAGANÇA PAULISTA, CAMPINAS, LIMEIRA, PIRACICABA e SOROCABA)</t>
  </si>
  <si>
    <t>04.766.10.21</t>
  </si>
  <si>
    <t>0016691-88.2021.4.03.8001</t>
  </si>
  <si>
    <t>UMIN-038</t>
  </si>
  <si>
    <t>Dedetização de prédios da Justiça Federal
(BAURU, MARÍLIA, ARAÇATUBA, JAÚ, LINS, OURINHOS, PRUDENTE, TUPÃ, ASSIS, AVARÉ, BOTUCATU, ITAPEVA, SEDE ADM, JEF, EX. FISCAIS, PW, GUARULHOS, S. BERNANDO DO CAMPO, SANTO ANDRÉ, MOGI DAS CRUZES, CRIMINAL, PEDRO LESSA, MAUÁ, BARUERI)</t>
  </si>
  <si>
    <t xml:space="preserve"> 04.834.10.23</t>
  </si>
  <si>
    <t>19/06/2025</t>
  </si>
  <si>
    <t>0014764-19.2023.4.03.8001</t>
  </si>
  <si>
    <t>UMIN-039</t>
  </si>
  <si>
    <t>Dedetização de prédios da Justiça Federal
(SANTOS, SÃO VICENTE, GUARATINGUETÁ, REGISTRO e SÃO JOSÉ DOS CAMPOS)</t>
  </si>
  <si>
    <t>UMIN-040</t>
  </si>
  <si>
    <t>Dedetização de prédios da Justiça Federal
(ANDRADINA)</t>
  </si>
  <si>
    <t>0003380-25.2024.4.03.8001</t>
  </si>
  <si>
    <t>UMIN-041</t>
  </si>
  <si>
    <t>Dedetização de prédios da Justiça Federal
(ARARAQUARA, FRANCA e SÃO JOSÉ DO RIO PRETO)</t>
  </si>
  <si>
    <t>04.795.10.22</t>
  </si>
  <si>
    <t>0018987-49.2022.4.03.8001</t>
  </si>
  <si>
    <t>UMIN-042</t>
  </si>
  <si>
    <t>Dedetização de prédios da Justiça Federal
(BARRETOS, CATANDUVA, JALES, RIBEIRÃO PRETO e SÃO CARLOS)</t>
  </si>
  <si>
    <t>04.765.10.21</t>
  </si>
  <si>
    <t>0016686-66.2021.4.03.8001</t>
  </si>
  <si>
    <t>UMIN-043</t>
  </si>
  <si>
    <t>Dedetização de prédios da Justiça Federal
(CARAGUATATUBA)</t>
  </si>
  <si>
    <t>04.793.10.22</t>
  </si>
  <si>
    <t>0018985-79.2022.4.03.8001</t>
  </si>
  <si>
    <t>UMIN-044</t>
  </si>
  <si>
    <t>Dedetização de prédios da Justiça Federal
(JUNDIAÍ e SÃO JOÃO DA BOA VISTA)</t>
  </si>
  <si>
    <t>04.796.10.22</t>
  </si>
  <si>
    <t>0018988-34.2022.4.03.8001</t>
  </si>
  <si>
    <t>UMIN-045</t>
  </si>
  <si>
    <t>Dedetização de prédios da Justiça Federal
(OSASCO)</t>
  </si>
  <si>
    <t>04.794.10.22</t>
  </si>
  <si>
    <t>0018986-64.2022.4.03.8001</t>
  </si>
  <si>
    <t>UMIN-046</t>
  </si>
  <si>
    <t>Registro de Preços de Forros</t>
  </si>
  <si>
    <t>0003600-23.2024.4.03.8001</t>
  </si>
  <si>
    <t>UMIN-047</t>
  </si>
  <si>
    <t>Registro de preços para aquisição de persianas e seus respectivos suportes</t>
  </si>
  <si>
    <t>0010416-55.2023.4.03.8001</t>
  </si>
  <si>
    <t>UMIN-048</t>
  </si>
  <si>
    <t>Registro de Preços para Fornecimento de Insulfilm</t>
  </si>
  <si>
    <t>0013477-21.2023.4.03.8001</t>
  </si>
  <si>
    <t>UMIN-049</t>
  </si>
  <si>
    <t>Registro de preços para serviços de serralheria</t>
  </si>
  <si>
    <t>01.11.2025</t>
  </si>
  <si>
    <t>0002743-74.2024.4.03.8001</t>
  </si>
  <si>
    <t>UMIN-050</t>
  </si>
  <si>
    <t>Registro de preços referente a prestação de serviços de chaveiro, com fornecimento de material</t>
  </si>
  <si>
    <t>0008464-41.2023.4.03.8001</t>
  </si>
  <si>
    <t>UMIN-051</t>
  </si>
  <si>
    <t>UMIN-052</t>
  </si>
  <si>
    <t>UMIN-053</t>
  </si>
  <si>
    <t>Serviços de Pintura Externa</t>
  </si>
  <si>
    <t>UMIN-054</t>
  </si>
  <si>
    <t>SUCT</t>
  </si>
  <si>
    <t>Energia Elétrica - Fornecimento Mercado Regulado - Americana</t>
  </si>
  <si>
    <t>CUSD nº176132 /DPCP e CCER nº 176133 /DPCP</t>
  </si>
  <si>
    <t>30/06/2028</t>
  </si>
  <si>
    <t>0002561-25.2023.4.03.8001</t>
  </si>
  <si>
    <t>UMIN-055</t>
  </si>
  <si>
    <t xml:space="preserve">Energia Elétrica - Fornecimento Mercado Regulado - Bragança Paulista </t>
  </si>
  <si>
    <t>CUSD e CCER 80800.0013203/ 2021</t>
  </si>
  <si>
    <t>30/06/2027</t>
  </si>
  <si>
    <t>0018039-44.2021.4.03.8001</t>
  </si>
  <si>
    <t>UMIN-056</t>
  </si>
  <si>
    <t xml:space="preserve">Energia Elétrica - Fornecimento Mercado Regulado - Catanduva </t>
  </si>
  <si>
    <t>CUSD e CCER 80800.0013188.2021</t>
  </si>
  <si>
    <t>0018062-87.2021.4.03.8001</t>
  </si>
  <si>
    <t>UMIN-057</t>
  </si>
  <si>
    <t>Energia Elétrica - Fornecimento Mercado Regulado - Guaratinguetá (JEF); Caraguatatuba e Guarulhos</t>
  </si>
  <si>
    <t>Contrato de Adesão s/nº</t>
  </si>
  <si>
    <t>Indeterminado</t>
  </si>
  <si>
    <t>0010299-64.2023.4.03.8001</t>
  </si>
  <si>
    <t>UMIN-058</t>
  </si>
  <si>
    <t>Energia Elétrica - Fornecimento Mercado Regulado - Interior de SP - Bauru; Barretos; Botucatu; Campinas; Lins e Piracicaba (Fórum)</t>
  </si>
  <si>
    <t>0010274-51.2023.4.03.8001</t>
  </si>
  <si>
    <t>UMIN-059</t>
  </si>
  <si>
    <t>Energia Elétrica - Fornecimento Mercado Regulado - Jundiaí</t>
  </si>
  <si>
    <t>CUSD 81478/DPCP e CCER 81479/DPCP</t>
  </si>
  <si>
    <t>0012495-07.2023.4.03.8001</t>
  </si>
  <si>
    <t>UMIN-060</t>
  </si>
  <si>
    <t xml:space="preserve">Energia Elétrica - Fornecimento Mercado Regulado - Mogi das Cruzes </t>
  </si>
  <si>
    <t>CUSD e CCER 6445300</t>
  </si>
  <si>
    <t>13/12/2026</t>
  </si>
  <si>
    <t>0026188-29.2021.4.03.8001</t>
  </si>
  <si>
    <t>UMIN-061</t>
  </si>
  <si>
    <t>Energia Elétrica - Fornecimento Mercado Regulado - Santos</t>
  </si>
  <si>
    <t>CUSD nº 185700/DPCP e CCER nº 185871/DPCP</t>
  </si>
  <si>
    <t>0012593-89.2023.4.03.8001</t>
  </si>
  <si>
    <t>UMIN-062</t>
  </si>
  <si>
    <t>Energia Elétrica - Fornecimento Mercado Regulado - São José dos Campos</t>
  </si>
  <si>
    <t>Será emitido oportunamente</t>
  </si>
  <si>
    <t>0012594-74.2023.4.03.8001</t>
  </si>
  <si>
    <t>UMIN-063</t>
  </si>
  <si>
    <t>Energia Elétrica - Fornecimento Mercado Regulado - Tupã (baixa tensão - Av. Tamoios, 450)</t>
  </si>
  <si>
    <t>0000160-19.2024.4.03.8001</t>
  </si>
  <si>
    <t>UMIN-064</t>
  </si>
  <si>
    <t>Energia Elétrica - Fornecimento Mercado Regulado -Araçatuba</t>
  </si>
  <si>
    <t>CUSD nº 166717/DPCP e CCER nº 166718/DPCP</t>
  </si>
  <si>
    <t>31/08/2027</t>
  </si>
  <si>
    <t>0018027-30.2021.4.03.8001</t>
  </si>
  <si>
    <t>UMIN-065</t>
  </si>
  <si>
    <t>Energia Elétrica - Fornecimento Mercado Regulado -Assis</t>
  </si>
  <si>
    <t xml:space="preserve">CUSD e CCER 80800.0005974/2021 </t>
  </si>
  <si>
    <t>31/12/2026</t>
  </si>
  <si>
    <t>0011726-67.2021.4.03.8001</t>
  </si>
  <si>
    <t>UMIN-066</t>
  </si>
  <si>
    <t>Energia Elétrica - Fornecimento Mercado Regulado -Barueri</t>
  </si>
  <si>
    <t>CUSD e CCER MTE0010942</t>
  </si>
  <si>
    <t>31/12/2027</t>
  </si>
  <si>
    <t>0013795-38.2022.4.03.8001</t>
  </si>
  <si>
    <t>UMIN-067</t>
  </si>
  <si>
    <t>Energia Elétrica - Fornecimento Mercado Regulado -Bauru (Futura Sede)</t>
  </si>
  <si>
    <t>CUSD 173890 /OCCA e CCER nº  173869/OCCA</t>
  </si>
  <si>
    <t>28/02/2028</t>
  </si>
  <si>
    <t>0022485-56.2022.4.03.8001</t>
  </si>
  <si>
    <t>UMIN-068</t>
  </si>
  <si>
    <t>Energia Elétrica - Fornecimento Mercado Regulado -Franca</t>
  </si>
  <si>
    <t>CUSD nº 163868/DPCP e CCER nº 163969/DPCP</t>
  </si>
  <si>
    <t>31/07/2027</t>
  </si>
  <si>
    <t>0018019-53.2021.4.03.8001</t>
  </si>
  <si>
    <t>UMIN-069</t>
  </si>
  <si>
    <t>Energia Elétrica - Fornecimento Mercado Regulado -Guaratinguetá</t>
  </si>
  <si>
    <t>CUSD e CCER 3213761</t>
  </si>
  <si>
    <t>0013778-02.2022.4.03.8001</t>
  </si>
  <si>
    <t>UMIN-070</t>
  </si>
  <si>
    <t>Energia Elétrica - Fornecimento Mercado Regulado -Jales</t>
  </si>
  <si>
    <t>CUSD.CCER.2021.26.07.4024770</t>
  </si>
  <si>
    <t>0011707-61.2021.4.03.8001</t>
  </si>
  <si>
    <t>UMIN-071</t>
  </si>
  <si>
    <t>Energia Elétrica - Fornecimento Mercado Regulado -Jaú</t>
  </si>
  <si>
    <t>CUSD nº  176134/DPCP e CCER nº  176135/DPCP</t>
  </si>
  <si>
    <t>0002551-78.2023.4.03.8001</t>
  </si>
  <si>
    <t>UMIN-072</t>
  </si>
  <si>
    <t>Energia Elétrica - Fornecimento Mercado Regulado -JEF Piracicaba</t>
  </si>
  <si>
    <t>CUSD 170629 /DPCP e CCER nº  170630/DPCP</t>
  </si>
  <si>
    <t>30/04/2028</t>
  </si>
  <si>
    <t>0018063-38.2022.4.03.8001</t>
  </si>
  <si>
    <t>UMIN-073</t>
  </si>
  <si>
    <t>Energia Elétrica - Fornecimento Mercado Regulado -Ourinhos</t>
  </si>
  <si>
    <t>CUSD nº 170642/DJSC e CCER nº  170634/DJSC</t>
  </si>
  <si>
    <t>0013790-16.2022.4.03.8001</t>
  </si>
  <si>
    <t>UMIN-074</t>
  </si>
  <si>
    <t>Energia Elétrica - Fornecimento Mercado Regulado -Presidente Prudente</t>
  </si>
  <si>
    <t>CUSD e CCER 80800.0010629/2021</t>
  </si>
  <si>
    <t>15/03/2027</t>
  </si>
  <si>
    <t>0011764-79.2021.4.03.8001</t>
  </si>
  <si>
    <t>UMIN-075</t>
  </si>
  <si>
    <t>Energia Elétrica - Fornecimento Mercado Regulado -Presidente Wilson</t>
  </si>
  <si>
    <t>CUSD e CCER MTE 0004439</t>
  </si>
  <si>
    <t>30/11/2026</t>
  </si>
  <si>
    <t>0011645-21.2021.4.03.8001</t>
  </si>
  <si>
    <t>UMIN-076</t>
  </si>
  <si>
    <t>Energia Elétrica - Fornecimento Mercado Regulado -Registro</t>
  </si>
  <si>
    <t>CUSD.CCER.2022.09.05.40783847</t>
  </si>
  <si>
    <t>0006609-61.2022.4.03.8001</t>
  </si>
  <si>
    <t>UMIN-077</t>
  </si>
  <si>
    <t>Energia Elétrica - Fornecimento Mercado Regulado -Ribeirão Preto</t>
  </si>
  <si>
    <t>CUSD nº  176136/DPCP e CCER nº  176137/DPCP</t>
  </si>
  <si>
    <t>0002532-72.2023.4.03.8001</t>
  </si>
  <si>
    <t>UMIN-078</t>
  </si>
  <si>
    <t>Energia Elétrica - Fornecimento Mercado Regulado -Santo André</t>
  </si>
  <si>
    <t>CUSD e CCER MTE0012278</t>
  </si>
  <si>
    <t>31/07/2028</t>
  </si>
  <si>
    <t>0000349-31.2023.4.03.8001</t>
  </si>
  <si>
    <t>UMIN-079</t>
  </si>
  <si>
    <t>Energia Elétrica - Fornecimento Mercado Regulado -São Carlos</t>
  </si>
  <si>
    <t>CUSD nº  176139/DPCP e CCER nº  176168/DPCP</t>
  </si>
  <si>
    <t>0002527-50.2023.4.03.8001</t>
  </si>
  <si>
    <t>UMIN-080</t>
  </si>
  <si>
    <t>Energia Elétrica - Fornecimento Mercado Regulado -São João da Boa Vista</t>
  </si>
  <si>
    <t>CUSD.CCER.2021.20.12.6142710</t>
  </si>
  <si>
    <t>30/04/2027</t>
  </si>
  <si>
    <t>0016078-68.2021.4.03.8001</t>
  </si>
  <si>
    <t>UMIN-081</t>
  </si>
  <si>
    <t>Energia Elétrica - Fornecimento Mercado Regulado -São José do Rio Preto</t>
  </si>
  <si>
    <t>CUSD 176140 /DPCP e CCER nº  176151/DPCP</t>
  </si>
  <si>
    <t>0002519-73.2023.4.03.8001</t>
  </si>
  <si>
    <t>UMIN-082</t>
  </si>
  <si>
    <t>Energia Elétrica - Fornecimento Mercado Regulado -São Vicente</t>
  </si>
  <si>
    <t>Termos de Cessão ao CUSD 174453/DPCP e CCER nº  174454/DPCP</t>
  </si>
  <si>
    <t>25/05/2028</t>
  </si>
  <si>
    <t>0018053-91.2022.4.03.8001</t>
  </si>
  <si>
    <t>UMIN-083</t>
  </si>
  <si>
    <t>Energia Elétrica - Fornecimento Mercado Regulado -Sorocaba</t>
  </si>
  <si>
    <t>CUSD nº  174838/DPCP e CCER nº  174839/DPCP</t>
  </si>
  <si>
    <t>0002553-48.2023.4.03.8001</t>
  </si>
  <si>
    <t>UMIN-084</t>
  </si>
  <si>
    <t>Energia Elétrica - Fornecimento Mercado Regulado -Tupã</t>
  </si>
  <si>
    <t>CUSD e CCER 3490</t>
  </si>
  <si>
    <t>0018002-17.2021.4.03.8001</t>
  </si>
  <si>
    <t>UMIN-085</t>
  </si>
  <si>
    <t>Energia Elétrica - Fornecimento Mercado Regulado
(ANDRADINA; ITAPEVA e ESTACIONAMENTO de SÃO JOÃO DA BOA VISTA)</t>
  </si>
  <si>
    <t>0010302-19.2023.4.03.8001</t>
  </si>
  <si>
    <t>UMIN-086</t>
  </si>
  <si>
    <t>Energia Elétrica - Fornecimento Mercado Regulado - Araraquara</t>
  </si>
  <si>
    <t>CUSD nº 186361/DPCP e CCER nº 186362/DPCP</t>
  </si>
  <si>
    <t>0012592-07.2023.4.03.8001</t>
  </si>
  <si>
    <t>UMIN-087</t>
  </si>
  <si>
    <t>Energia Elétrica - Fornecimento Mercado Regulado - Avaré</t>
  </si>
  <si>
    <t>0010296-12.2023.4.03.8001</t>
  </si>
  <si>
    <t>UMIN-088</t>
  </si>
  <si>
    <t>Energia Elétrica - Fornecimento Mercado Regulado - Capital e Gde SP (Criminal e Previdenciário; Execuções Fiscais e Turmas Recursais; JEF SP e Central de Conciliação; S B do Campo; Cível; Osasco; Sede Adm e Mauá)</t>
  </si>
  <si>
    <t>0010273-66.2023.4.03.8001</t>
  </si>
  <si>
    <t>UMIN-089</t>
  </si>
  <si>
    <t>Energia Elétrica - Fornecimento Mercado Regulado -Guaratinguetá (Futura Sede)</t>
  </si>
  <si>
    <t>0010305-71.2023.4.03.8001</t>
  </si>
  <si>
    <t>UMIN-090</t>
  </si>
  <si>
    <t>Fornecimento de água e coleta de esgoto - Andradina</t>
  </si>
  <si>
    <t>0010162-82.2023.4.03.8001</t>
  </si>
  <si>
    <t>UMIN-091</t>
  </si>
  <si>
    <t>Fornecimento de água e coleta de esgoto - Barretos</t>
  </si>
  <si>
    <t>0010161-97.2023.4.03.8001</t>
  </si>
  <si>
    <t>UMIN-092</t>
  </si>
  <si>
    <t>Fornecimento de água e coleta de esgoto - Bauru (atual e futura Sedes)</t>
  </si>
  <si>
    <t>0009970-52.2023.4.03.8001</t>
  </si>
  <si>
    <t>UMIN-093</t>
  </si>
  <si>
    <t>Fornecimento de Água e coleta de esgoto - Campinas</t>
  </si>
  <si>
    <t>0010106-49.2023.4.03.8001</t>
  </si>
  <si>
    <t>UMIN-094</t>
  </si>
  <si>
    <t>Fornecimento de água e coleta de esgoto - Catanduva</t>
  </si>
  <si>
    <t>0010164-52.2023.4.03.8001</t>
  </si>
  <si>
    <t>UMIN-095</t>
  </si>
  <si>
    <t>Fornecimento de água e coleta de esgoto - Mauá</t>
  </si>
  <si>
    <t>0010158-45.2023.4.03.8001</t>
  </si>
  <si>
    <t>UMIN-096</t>
  </si>
  <si>
    <t xml:space="preserve">Fornecimento de água e coleta de esgoto - Mogi das Cruzes </t>
  </si>
  <si>
    <t>0010153-23.2023.4.03.8001</t>
  </si>
  <si>
    <t>UMIN-097</t>
  </si>
  <si>
    <t>Fornecimento de água e coleta de esgoto - Ourinhos</t>
  </si>
  <si>
    <t>0010160-15.2023.4.03.8001</t>
  </si>
  <si>
    <t>UMIN-098</t>
  </si>
  <si>
    <t>Fornecimento de água e coleta de esgoto - São Carlos</t>
  </si>
  <si>
    <t>0010163-67.2023.4.03.8001</t>
  </si>
  <si>
    <t>UMIN-099</t>
  </si>
  <si>
    <t>Fornecimento de Água e Coleta de Esgoto Sanitário - Americana</t>
  </si>
  <si>
    <t>0010166-22.2023.4.03.8001</t>
  </si>
  <si>
    <t>UMIN-100</t>
  </si>
  <si>
    <t>Fornecimento de Água e Coleta de Esgoto Sanitário - Araçatuba</t>
  </si>
  <si>
    <t>0010093-50.2023.4.03.8001</t>
  </si>
  <si>
    <t>UMIN-101</t>
  </si>
  <si>
    <t>Fornecimento de Água e Coleta de Esgoto Sanitário - Araraquara</t>
  </si>
  <si>
    <t>0009974-89.2023.4.03.8001</t>
  </si>
  <si>
    <t>UMIN-102</t>
  </si>
  <si>
    <t>Fornecimento de Água e Coleta de Esgoto Sanitário - Capital e Gde SP (Execuções Fiscais e Turmas Recursais; Pres. Wilson; Osasco; Criminal e Previdenciário;; Sede Adm.; S Bernardo do Campo; Cível, JEF SP e Central de Conciliação; Barueri; Guarulhos e Santo André)</t>
  </si>
  <si>
    <t>0009965-30.2023.4.03.8001</t>
  </si>
  <si>
    <t>UMIN-103</t>
  </si>
  <si>
    <t>Fornecimento de Água e Coleta de Esgoto Sanitário - Guaratinguetá (Fórum e JEF atual e futura Sedes)</t>
  </si>
  <si>
    <t>0010022-48.2023.4.03.8001</t>
  </si>
  <si>
    <t>UMIN-104</t>
  </si>
  <si>
    <t>Fornecimento de Água e Coleta de Esgoto Sanitário - Interior e Litoral de SP - SJBoa Vista (Fórum e Estacionamento); Assis; Avaré; Brag. Paulista; Franca; Itapeva; Jales; Lins; Pres. Prudente; Santos; S J dos Campos; Caraguatatuba; Botucatu; São Vicente; Registro e Tupã</t>
  </si>
  <si>
    <t>0009966-15.2023.4.03.8001</t>
  </si>
  <si>
    <t>UMIN-105</t>
  </si>
  <si>
    <t>Fornecimento de Água e Coleta de Esgoto Sanitário - Jaú</t>
  </si>
  <si>
    <t>0009972-22.2023.4.03.8001</t>
  </si>
  <si>
    <t>UMIN-106</t>
  </si>
  <si>
    <t>Fornecimento de Água e Coleta de Esgoto Sanitário - Jundiaí</t>
  </si>
  <si>
    <t>0010054-53.2023.4.03.8001</t>
  </si>
  <si>
    <t>UMIN-107</t>
  </si>
  <si>
    <t>Fornecimento de Água e Coleta de Esgoto Sanitário - Piracicaba</t>
  </si>
  <si>
    <t>0009967-97.2023.4.03.8001</t>
  </si>
  <si>
    <t>UMIN-108</t>
  </si>
  <si>
    <t>Fornecimento de Água e Coleta de Esgoto Sanitário - Ribeirão Preto</t>
  </si>
  <si>
    <t>0010051-98.2023.4.03.8001</t>
  </si>
  <si>
    <t>UMIN-109</t>
  </si>
  <si>
    <t>Fornecimento de Água e Coleta de Esgoto Sanitário - São José do Rio Preto</t>
  </si>
  <si>
    <t>0009977-44.2023.4.03.8001</t>
  </si>
  <si>
    <t>UMIN-110</t>
  </si>
  <si>
    <t>Fornecimento de Água e Coleta de Esgoto Sanitário - Sorocaba</t>
  </si>
  <si>
    <t>0010055-38.2023.4.03.8001</t>
  </si>
  <si>
    <t>UMIN-111</t>
  </si>
  <si>
    <t>Fornecimento de Gás Canalizado - Criminal e Previdenciário</t>
  </si>
  <si>
    <t>0010310-93.2023.4.03.8001</t>
  </si>
  <si>
    <t>UMIN-112</t>
  </si>
  <si>
    <t>SUPI</t>
  </si>
  <si>
    <t xml:space="preserve"> Locação de imóvel
(REGISTRO)</t>
  </si>
  <si>
    <t>07.092.10.21</t>
  </si>
  <si>
    <t>0010449-16.2021.4.03.8001</t>
  </si>
  <si>
    <t>UMIN-113</t>
  </si>
  <si>
    <t>Laudo de avaliação de imóveis</t>
  </si>
  <si>
    <t>04.819.10.23</t>
  </si>
  <si>
    <t>0003280-07.2023.4.03.8001</t>
  </si>
  <si>
    <t>UMIN-114</t>
  </si>
  <si>
    <t>Locação de imóvel
(ANDRADINA)</t>
  </si>
  <si>
    <t>07.085.10.16</t>
  </si>
  <si>
    <t>0011226-74.2016.4.03.8001</t>
  </si>
  <si>
    <t>UMIN-115</t>
  </si>
  <si>
    <t>Locação de imóvel
(ARARAQUARA)</t>
  </si>
  <si>
    <t>07.072.10.14</t>
  </si>
  <si>
    <t>0037247-58.2014.4.03.8001</t>
  </si>
  <si>
    <t>UMIN-116</t>
  </si>
  <si>
    <t>Locação de imóvel
(AVARÉ)</t>
  </si>
  <si>
    <t>07.084.10.16</t>
  </si>
  <si>
    <t>0015818-98.2015.4.03.8001</t>
  </si>
  <si>
    <t>UMIN-117</t>
  </si>
  <si>
    <t>Locação de imóvel
(BAURU)</t>
  </si>
  <si>
    <t>07.059.10.13</t>
  </si>
  <si>
    <t>0014349-85.2013.4.03.8001</t>
  </si>
  <si>
    <t>UMIN-118</t>
  </si>
  <si>
    <t>Locação de imóvel
(BRAGANÇA PAULISTA)</t>
  </si>
  <si>
    <t>07.071.10.15</t>
  </si>
  <si>
    <t>0033889-85.2014.4.03.8001</t>
  </si>
  <si>
    <t>UMIN-119</t>
  </si>
  <si>
    <t>Locação de imóvel
(CAMPINAS)</t>
  </si>
  <si>
    <t>07.067.10.14</t>
  </si>
  <si>
    <t>0030771-04.2014.4.03.8001</t>
  </si>
  <si>
    <t>UMIN-120</t>
  </si>
  <si>
    <t>Locação de imóvel
(CARAGUATATUBA)</t>
  </si>
  <si>
    <t>07.042.10.10</t>
  </si>
  <si>
    <t>0029970-88.2014.4.03.8001</t>
  </si>
  <si>
    <t>UMIN-121</t>
  </si>
  <si>
    <t>Locação de imóvel
(CATANDUVA)</t>
  </si>
  <si>
    <t>07.077.10.15</t>
  </si>
  <si>
    <t>0029902-41.2014.4.03.8001</t>
  </si>
  <si>
    <t>UMIN-122</t>
  </si>
  <si>
    <t>Locação de imóvel
(ESTACIONAMENTO - SÃO JOÃO DA BOA VISTA)</t>
  </si>
  <si>
    <t>07.065.10.14</t>
  </si>
  <si>
    <t>0010990-93.2014.4.03.8001</t>
  </si>
  <si>
    <t>UMIN-123</t>
  </si>
  <si>
    <t>Locação de imóvel
(GUARATINGUETÁ - TÉRREO)</t>
  </si>
  <si>
    <t>07.052.10.11</t>
  </si>
  <si>
    <t>0007154-49.2013.4.03.8001</t>
  </si>
  <si>
    <t>UMIN-124</t>
  </si>
  <si>
    <t>Locação de imóvel
(GUARULHOS)</t>
  </si>
  <si>
    <t>07.055.10.12</t>
  </si>
  <si>
    <t>0017802-88.2013.4.03.8001</t>
  </si>
  <si>
    <t>UMIN-125</t>
  </si>
  <si>
    <t>Locação de imóvel
(ITAPEVA)</t>
  </si>
  <si>
    <t>07.082.10.15</t>
  </si>
  <si>
    <t>0020381-38.2015.4.03.8001</t>
  </si>
  <si>
    <t>UMIN-126</t>
  </si>
  <si>
    <t>Locação de imóvel
(JEF - GUARATINGUETÁ)</t>
  </si>
  <si>
    <t>07.061.10.14</t>
  </si>
  <si>
    <t>0005833-42.2014.4.03.8001</t>
  </si>
  <si>
    <t>UMIN-127</t>
  </si>
  <si>
    <t>Locação de imóvel
(JUNDIAÍ)</t>
  </si>
  <si>
    <t>07.046.10.11</t>
  </si>
  <si>
    <t>0008735-84.2022.4.03.8001</t>
  </si>
  <si>
    <t>UMIN-128</t>
  </si>
  <si>
    <t>Locação de imóvel
(LINS)</t>
  </si>
  <si>
    <t>07.083.10.15</t>
  </si>
  <si>
    <t>0038106-40.2015.4.03.8001</t>
  </si>
  <si>
    <t>UMIN-129</t>
  </si>
  <si>
    <t>Locação de imóvel
(OSASCO)</t>
  </si>
  <si>
    <t>07.087.10.17</t>
  </si>
  <si>
    <t>0004611-34.2017.4.03.8001</t>
  </si>
  <si>
    <t>UMIN-130</t>
  </si>
  <si>
    <t>Locação de imóvel
(PIRACICABA)</t>
  </si>
  <si>
    <t>07.054.10.11</t>
  </si>
  <si>
    <t>0017818-42.2013.4.03.8001</t>
  </si>
  <si>
    <t>UMIN-131</t>
  </si>
  <si>
    <t>Locação de imóvel
(SÃO CARLOS)</t>
  </si>
  <si>
    <t>07.078.10.15</t>
  </si>
  <si>
    <t>0009326-90.2015.4.03.8001</t>
  </si>
  <si>
    <t>UMIN-132</t>
  </si>
  <si>
    <t>Locação de imóvel
(SÃO VICENTE)</t>
  </si>
  <si>
    <t>07.094.10.22</t>
  </si>
  <si>
    <t>0016924-51.2022.4.03.8001</t>
  </si>
  <si>
    <t>UMIN-133</t>
  </si>
  <si>
    <t>Locação de imóvel
(SOROCABA)</t>
  </si>
  <si>
    <t>07.070.10.14</t>
  </si>
  <si>
    <t>0026650-30.2014.4.03.8001</t>
  </si>
  <si>
    <t>UMIN-134</t>
  </si>
  <si>
    <t>Seguro Predial - 15 Prédios</t>
  </si>
  <si>
    <t>04.762.10.21</t>
  </si>
  <si>
    <t>0002698-75.2021.4.03.8001</t>
  </si>
  <si>
    <t>UMIN-135</t>
  </si>
  <si>
    <t>Seguro Predial - 40 Prédios</t>
  </si>
  <si>
    <t>04.855.10.24</t>
  </si>
  <si>
    <t>0005483-39.2023.4.03.8001</t>
  </si>
  <si>
    <t>UMIN-136</t>
  </si>
  <si>
    <t>DUMT</t>
  </si>
  <si>
    <t>SUCC</t>
  </si>
  <si>
    <t>Manutenção de Plataforma Elevatória
(AMERICANA)</t>
  </si>
  <si>
    <t>08.355.10.21</t>
  </si>
  <si>
    <t>0023753-19.2020.4.03.8001</t>
  </si>
  <si>
    <t>UMIN-137</t>
  </si>
  <si>
    <t>Manutenção de Plataforma Elevatória
(CARAGUATATUBA)</t>
  </si>
  <si>
    <t>08.390.10.24</t>
  </si>
  <si>
    <t>0015768-91.2023.4.03.8001</t>
  </si>
  <si>
    <t>UMIN-138</t>
  </si>
  <si>
    <t>Manutenção de Elevadores
(AMERICANA)</t>
  </si>
  <si>
    <t>08.386.10.24</t>
  </si>
  <si>
    <t>07/06/2029</t>
  </si>
  <si>
    <t>UMIN-139</t>
  </si>
  <si>
    <t>Manutenção de Elevadores
(ANDRADINA e AVARÉ)</t>
  </si>
  <si>
    <t>08.376.10.23</t>
  </si>
  <si>
    <t>0016492-32.2022.4.03.8001</t>
  </si>
  <si>
    <t>UMIN-140</t>
  </si>
  <si>
    <t>Manutenção de Elevadores
(ARAÇATUBA)</t>
  </si>
  <si>
    <t>08.393.10.24</t>
  </si>
  <si>
    <t>0002268-21.2024.4.03.8001</t>
  </si>
  <si>
    <t>UMIN-141</t>
  </si>
  <si>
    <t>Manutenção de Elevadores
(BARUERI)</t>
  </si>
  <si>
    <t>08.387.10.24</t>
  </si>
  <si>
    <t>UMIN-142</t>
  </si>
  <si>
    <t>Manutenção de Elevadores
(BAURU)</t>
  </si>
  <si>
    <t>08.381.10.23</t>
  </si>
  <si>
    <t>0000881-05.2023.4.03.8001</t>
  </si>
  <si>
    <t>UMIN-143</t>
  </si>
  <si>
    <t>08.357.10.21</t>
  </si>
  <si>
    <t>0014216-62.2021.4.03.8001</t>
  </si>
  <si>
    <t>UMIN-144</t>
  </si>
  <si>
    <t>Manutenção de Elevadores
(BOTUCATU)</t>
  </si>
  <si>
    <t>08.374.10.23</t>
  </si>
  <si>
    <t>0017495-56.2021.4.03.8001</t>
  </si>
  <si>
    <t>UMIN-145</t>
  </si>
  <si>
    <t>Manutenção de Elevadores
(BRAGANÇA PAULISTA)</t>
  </si>
  <si>
    <t>08.394.10.24</t>
  </si>
  <si>
    <t>UMIN-146</t>
  </si>
  <si>
    <t>Manutenção de Elevadores
(CAMPINAS)</t>
  </si>
  <si>
    <t>0004798-95.2024.4.03.8001</t>
  </si>
  <si>
    <t>UMIN-147</t>
  </si>
  <si>
    <t>Manutenção de Elevadores
(CRIMINAL)</t>
  </si>
  <si>
    <t>08.377.10.23</t>
  </si>
  <si>
    <t>0017259-70.2022.4.03.8001</t>
  </si>
  <si>
    <t>UMIN-148</t>
  </si>
  <si>
    <t>Manutenção de Elevadores
(EXECUÇÕES FISCAIS - 3º ANDAR)</t>
  </si>
  <si>
    <t>08.336.10.20</t>
  </si>
  <si>
    <t>0034143-82.2019.4.03.8001</t>
  </si>
  <si>
    <t>UMIN-149</t>
  </si>
  <si>
    <t>Manutenção de Elevadores
(EXECUÇÕES FISCAIS)</t>
  </si>
  <si>
    <t>08.378.10.23</t>
  </si>
  <si>
    <t>UMIN-150</t>
  </si>
  <si>
    <t>Manutenção de Elevadores
(FRANCA)</t>
  </si>
  <si>
    <t>08.391.10.24</t>
  </si>
  <si>
    <t>UMIN-151</t>
  </si>
  <si>
    <t>Manutenção de Elevadores
(GUARULHOS)</t>
  </si>
  <si>
    <t>08.365.10.22</t>
  </si>
  <si>
    <t>0005366-82.2022.4.03.8001</t>
  </si>
  <si>
    <t>UMIN-152</t>
  </si>
  <si>
    <t>Manutenção de Elevadores
(ITAPEVA)</t>
  </si>
  <si>
    <t>08.375.10.23</t>
  </si>
  <si>
    <t>UMIN-153</t>
  </si>
  <si>
    <t>Manutenção de Elevadores
(JAÚ)</t>
  </si>
  <si>
    <t>08.362.10.22</t>
  </si>
  <si>
    <t>UMIN-154</t>
  </si>
  <si>
    <t>Manutenção de Elevadores
(JEF SP - PÓS-MODERNIZAÇÃO)</t>
  </si>
  <si>
    <t>08.333.10.20</t>
  </si>
  <si>
    <t>0000616-42.2019.4.03.8001</t>
  </si>
  <si>
    <t>UMIN-155</t>
  </si>
  <si>
    <t>Manutenção de Elevadores
(JEF SP - ELEVADOR SUBSOLO)</t>
  </si>
  <si>
    <t>08.332.10.20</t>
  </si>
  <si>
    <t>0008727-39.2024.4.03.8001</t>
  </si>
  <si>
    <t>UMIN-156</t>
  </si>
  <si>
    <t>Manutenção de Elevadores
(JUNDIAÍ)</t>
  </si>
  <si>
    <t>08.366.10.22</t>
  </si>
  <si>
    <t>0014172-09.2022.4.03.8001</t>
  </si>
  <si>
    <t>UMIN-157</t>
  </si>
  <si>
    <t>Manutenção de Elevadores
(LIMEIRA)</t>
  </si>
  <si>
    <t>08.358.10.21</t>
  </si>
  <si>
    <t>0026424-15.2020.4.03.8001</t>
  </si>
  <si>
    <t>UMIN-158</t>
  </si>
  <si>
    <t>Manutenção de Elevadores
(MAUÁ)</t>
  </si>
  <si>
    <t>UMIN-159</t>
  </si>
  <si>
    <t>Manutenção de Elevadores
(MOGI DAS CRUZES)</t>
  </si>
  <si>
    <t>08.373.10.23</t>
  </si>
  <si>
    <t>0016994-68.2022.4.03.8001</t>
  </si>
  <si>
    <t>UMIN-160</t>
  </si>
  <si>
    <t>Manutenção de Elevadores
(OSASCO)</t>
  </si>
  <si>
    <t>08.364.10.22</t>
  </si>
  <si>
    <t>UMIN-161</t>
  </si>
  <si>
    <t>Manutenção de Elevadores
(CÍVEL - PEDRO LESSA)</t>
  </si>
  <si>
    <t>UMIN-162</t>
  </si>
  <si>
    <t>Manutenção de Elevadores
(SEDE - PEIXOTO GOMIDE)</t>
  </si>
  <si>
    <t>UMIN-163</t>
  </si>
  <si>
    <t>Manutenção de Elevadores
(PIRACICABA)</t>
  </si>
  <si>
    <t>UMIN-164</t>
  </si>
  <si>
    <t>08.388.10.24</t>
  </si>
  <si>
    <t>UMIN-165</t>
  </si>
  <si>
    <t>Manutenção de Elevadores
(PRESIDENTE PRUDENTE)</t>
  </si>
  <si>
    <t>UMIN-166</t>
  </si>
  <si>
    <t>Manutenção de Elevadores
(REGISTRO)</t>
  </si>
  <si>
    <t>08.361.10.22</t>
  </si>
  <si>
    <t>0023883-72.2021.4.03.8001</t>
  </si>
  <si>
    <t>UMIN-167</t>
  </si>
  <si>
    <t>Manutenção de Elevadores
(RIBEIRÃO PRETO)</t>
  </si>
  <si>
    <t>08.389.10.24</t>
  </si>
  <si>
    <t>UMIN-168</t>
  </si>
  <si>
    <t>Manutenção de Elevadores
(SANTO ANDRÉ)</t>
  </si>
  <si>
    <t>UMIN-169</t>
  </si>
  <si>
    <t>Manutenção de Elevadores
(SANTOS - PÓS-MODERNIZAÇÃO)</t>
  </si>
  <si>
    <t>08.331.10.20</t>
  </si>
  <si>
    <t>UMIN-170</t>
  </si>
  <si>
    <t>Manutenção de Elevadores
(SÃO BERNARDO DO CAMPO)</t>
  </si>
  <si>
    <t>08.392.10.24</t>
  </si>
  <si>
    <t>UMIN-171</t>
  </si>
  <si>
    <t>Manutenção de Elevadores
(SÃO CARLOS)</t>
  </si>
  <si>
    <t>08.354.10.21</t>
  </si>
  <si>
    <t>UMIN-172</t>
  </si>
  <si>
    <t>Manutenção de Elevadores
(SÃO JOÃO DA BOA VISTA)</t>
  </si>
  <si>
    <t>08.385.10.24</t>
  </si>
  <si>
    <t>UMIN-173</t>
  </si>
  <si>
    <t>Manutenção de Elevadores
(SÃO JOSÉ DO RIO PRETO)</t>
  </si>
  <si>
    <t>UMIN-174</t>
  </si>
  <si>
    <t>Manutenção de Elevadores
(SÃO JOSÉ DOS CAMPOS)</t>
  </si>
  <si>
    <t>08.363.10.22</t>
  </si>
  <si>
    <t>UMIN-175</t>
  </si>
  <si>
    <t>Manutenção de Elevadores
(SÃO VICENTE)</t>
  </si>
  <si>
    <t>08.380.10.23</t>
  </si>
  <si>
    <t>0017223-28.2022.4.03.8001</t>
  </si>
  <si>
    <t>UMIN-176</t>
  </si>
  <si>
    <t>Manutenção de Elevadores
(SOROCABA)</t>
  </si>
  <si>
    <t>UMIN-177</t>
  </si>
  <si>
    <t>Manutenção de Elevadores
(TUPÃ)</t>
  </si>
  <si>
    <t>UMIN-178</t>
  </si>
  <si>
    <t>Manutenção Nobreaks
(CÍVEL - PEDRO LESSA)</t>
  </si>
  <si>
    <t>08.383.10.24</t>
  </si>
  <si>
    <t>0010796-78.2023.4.03.8001</t>
  </si>
  <si>
    <t>UMIN-179</t>
  </si>
  <si>
    <t>Manutenção Nobreaks
(EXECUÇÕES FISCAIS)</t>
  </si>
  <si>
    <t>UMIN-180</t>
  </si>
  <si>
    <t>Manutenção Nobreaks
(SANTOS)</t>
  </si>
  <si>
    <t>UMIN-181</t>
  </si>
  <si>
    <t>Manutenção Nobreaks
(SÃO JOSÉ DOS CAMPOS)</t>
  </si>
  <si>
    <t>08.382.10.23</t>
  </si>
  <si>
    <t>0002300-60.2023.4.03.8001</t>
  </si>
  <si>
    <t>UMIN-182</t>
  </si>
  <si>
    <t>Outsourcing/Locação UPS - Nobreak</t>
  </si>
  <si>
    <t>0008153-16.2024.4.03.8001</t>
  </si>
  <si>
    <t>UMIN-183</t>
  </si>
  <si>
    <t>SUMT</t>
  </si>
  <si>
    <t>Análise microbiológica da qualidade do ar</t>
  </si>
  <si>
    <t>Contrato N.I. 04.814.10.23 (9670799)</t>
  </si>
  <si>
    <t>0006939-24.2023.4.03.8001</t>
  </si>
  <si>
    <t>UMIN-184</t>
  </si>
  <si>
    <t>Facilities - manutenção predial - Grupo 1</t>
  </si>
  <si>
    <t>Contrato N.I. 08.368.10.22 (9343500)</t>
  </si>
  <si>
    <t>0022866-64.2022.4.03.8001</t>
  </si>
  <si>
    <t>0007602-36.2024.4.03.8001</t>
  </si>
  <si>
    <t>UMIN-185</t>
  </si>
  <si>
    <t>Facilities - manutenção predial - Grupo 2</t>
  </si>
  <si>
    <t>Contrato N.I. 08.369.10.22 (9353045)</t>
  </si>
  <si>
    <t>0022575-64.2022.4.03.8001</t>
  </si>
  <si>
    <t>UMIN-186</t>
  </si>
  <si>
    <t>Facilities - manutenção predial - Grupo 3</t>
  </si>
  <si>
    <t>Contrato N.I. 08.367.10.22 (9300239)</t>
  </si>
  <si>
    <t>0021386-51.2022.4.03.8001</t>
  </si>
  <si>
    <t>UMIN-187</t>
  </si>
  <si>
    <t>Limpeza de dutos de ar condicionado</t>
  </si>
  <si>
    <t xml:space="preserve">Contrato N.I. 04.830.10.23 (9976506) </t>
  </si>
  <si>
    <t>0010713-62.2023.4.03.8001</t>
  </si>
  <si>
    <t>UMIN-188</t>
  </si>
  <si>
    <t>Serviço continuado de Manutenção Predial - Grupo 1</t>
  </si>
  <si>
    <t>UMIN-189</t>
  </si>
  <si>
    <t>Serviço continuado de manutenção predial - Grupo 2</t>
  </si>
  <si>
    <t>UMIN-190</t>
  </si>
  <si>
    <t>Serviço continuado de manutenção predial - Grupo 3</t>
  </si>
  <si>
    <t>UMIN-191</t>
  </si>
  <si>
    <t>Sistema de Automação da Climatização - Execuções Fiscais</t>
  </si>
  <si>
    <t>0008648-94.2023.4.03.8001</t>
  </si>
  <si>
    <t>UMIN-192</t>
  </si>
  <si>
    <t>Facilities - manutenção predial - Grupo 4</t>
  </si>
  <si>
    <r>
      <rPr>
        <b/>
        <sz val="20"/>
        <color theme="4" tint="-0.249977111117893"/>
        <rFont val="Calibri"/>
        <family val="2"/>
        <scheme val="minor"/>
      </rPr>
      <t xml:space="preserve">Plano de Contratações Anual (PCA) 2025
</t>
    </r>
    <r>
      <rPr>
        <b/>
        <sz val="16"/>
        <color theme="4" tint="-0.249977111117893"/>
        <rFont val="Calibri"/>
        <family val="2"/>
        <scheme val="minor"/>
      </rPr>
      <t>Seção Judiciária de São Paulo</t>
    </r>
    <r>
      <rPr>
        <b/>
        <sz val="14"/>
        <color theme="4" tint="-0.249977111117893"/>
        <rFont val="Calibri"/>
        <family val="2"/>
        <scheme val="minor"/>
      </rPr>
      <t xml:space="preserve">
</t>
    </r>
    <r>
      <rPr>
        <sz val="14"/>
        <color theme="4" tint="-0.249977111117893"/>
        <rFont val="Calibri"/>
        <family val="2"/>
        <scheme val="minor"/>
      </rPr>
      <t>Divisão de Segurança Institucional</t>
    </r>
  </si>
  <si>
    <t>USEG-001</t>
  </si>
  <si>
    <t>DISE</t>
  </si>
  <si>
    <t>SUNS</t>
  </si>
  <si>
    <t>Vigilância Patrimonial Privada Armada e Desarmada
(REGIÃO I)</t>
  </si>
  <si>
    <t>04.822.10.23</t>
  </si>
  <si>
    <t>0009612-87.2023.4.03.8001</t>
  </si>
  <si>
    <t>USEG-002</t>
  </si>
  <si>
    <t>Vigilância Patrimonial Privada Armada e Desarmada
(REGIÃO II)</t>
  </si>
  <si>
    <t>04.823.10.23</t>
  </si>
  <si>
    <t>0009611-05.2023.4.03.8001</t>
  </si>
  <si>
    <t>USEG-003</t>
  </si>
  <si>
    <t>Vigilância Patrimonial Privada Armada e Desarmada
(REGIÃO III)</t>
  </si>
  <si>
    <t>04.824.10.23</t>
  </si>
  <si>
    <t>0009613-72.2023.4.03.8001</t>
  </si>
  <si>
    <t>USEG-004</t>
  </si>
  <si>
    <t>SUMO</t>
  </si>
  <si>
    <t>Decodificador para tela Display</t>
  </si>
  <si>
    <t>USEG-005</t>
  </si>
  <si>
    <t>Câmeras IP CFTV com IA Bulet</t>
  </si>
  <si>
    <t>USEG-006</t>
  </si>
  <si>
    <t>Câmeras IP CFTV com IA Dome</t>
  </si>
  <si>
    <t>USEG-007</t>
  </si>
  <si>
    <t>Câmeras IP CFTV com IA Detecção de Face</t>
  </si>
  <si>
    <t>USEG-008</t>
  </si>
  <si>
    <t>Câmeras IP CFTV com IA Leitura de Placa</t>
  </si>
  <si>
    <t>USEG-009</t>
  </si>
  <si>
    <t>Tela Display</t>
  </si>
  <si>
    <t>USEG-010</t>
  </si>
  <si>
    <t>Fonte de alimentação DVR</t>
  </si>
  <si>
    <t>USEG-011</t>
  </si>
  <si>
    <t>Kit conexão sem fio roteador para CFTV</t>
  </si>
  <si>
    <t>USEG-012</t>
  </si>
  <si>
    <t>Central de alarme</t>
  </si>
  <si>
    <t>USEG-013</t>
  </si>
  <si>
    <t>Botão de Pânico</t>
  </si>
  <si>
    <t>USEG-014</t>
  </si>
  <si>
    <t>Modulo Receptor para Central de Alarme e Pânico</t>
  </si>
  <si>
    <t>USEG-015</t>
  </si>
  <si>
    <t>Modulo de envio de dados para Central de Alarme e Pânico</t>
  </si>
  <si>
    <t>USEG-016</t>
  </si>
  <si>
    <t>IVA Sensor infra vermelho para Central</t>
  </si>
  <si>
    <t>USEG-017</t>
  </si>
  <si>
    <t>Vídeo porteiro</t>
  </si>
  <si>
    <t>USEG-018</t>
  </si>
  <si>
    <t>Mesa controladora para Speed Dome</t>
  </si>
  <si>
    <t>USEG-019</t>
  </si>
  <si>
    <t>Multibox para integração e entrada ao CFTV</t>
  </si>
  <si>
    <t>USEG-020</t>
  </si>
  <si>
    <t>Estação de trabalho planejada para monitoramento</t>
  </si>
  <si>
    <t>USEG-021</t>
  </si>
  <si>
    <t>Sirene</t>
  </si>
  <si>
    <t>USEG-022</t>
  </si>
  <si>
    <t>SUPO</t>
  </si>
  <si>
    <t>Torniquete</t>
  </si>
  <si>
    <t>USEG-023</t>
  </si>
  <si>
    <t>Gravador NVR</t>
  </si>
  <si>
    <t>USEG-024</t>
  </si>
  <si>
    <t>Servidor dedicado para CFTV 16gb Intel Xeon SSD 1T Arm acima 2T</t>
  </si>
  <si>
    <t>USEG-025</t>
  </si>
  <si>
    <t>Licenças para softwares de monitoramento/inteligência</t>
  </si>
  <si>
    <t>USEG-026</t>
  </si>
  <si>
    <t>Switch 8 portas</t>
  </si>
  <si>
    <t>USEG-027</t>
  </si>
  <si>
    <t>Cartão de Memoria 128 Purple para CFTV</t>
  </si>
  <si>
    <t>USEG-028</t>
  </si>
  <si>
    <t>Cartão de Memoria 256 Alta Velocidade para Drone</t>
  </si>
  <si>
    <t>USEG-029</t>
  </si>
  <si>
    <t>Suporte para tela Display</t>
  </si>
  <si>
    <t>USEG-030</t>
  </si>
  <si>
    <t>TVs</t>
  </si>
  <si>
    <t>USEG-031</t>
  </si>
  <si>
    <t>Uniformes Agente de Polícia Judicial</t>
  </si>
  <si>
    <t>USEG-032</t>
  </si>
  <si>
    <t>Fiel p/ pistola</t>
  </si>
  <si>
    <t>USEG-033</t>
  </si>
  <si>
    <t>Algemas</t>
  </si>
  <si>
    <t>USEG-034</t>
  </si>
  <si>
    <t>Bastão Retrátil</t>
  </si>
  <si>
    <t>USEG-035</t>
  </si>
  <si>
    <t>DUFE</t>
  </si>
  <si>
    <t>SUFR</t>
  </si>
  <si>
    <t>Abastecimento de CombustÍveis da Frota de Veículos</t>
  </si>
  <si>
    <t>04.746.10.20</t>
  </si>
  <si>
    <t>0022308-63.2020.4.03.8001</t>
  </si>
  <si>
    <t>0010557-40.2024.4.03.8001</t>
  </si>
  <si>
    <t>USEG-036</t>
  </si>
  <si>
    <t>Aluguel / Locação de Veículos</t>
  </si>
  <si>
    <t>USEG-037</t>
  </si>
  <si>
    <t>Aquisição de Veículos</t>
  </si>
  <si>
    <t>0004917-56.2024.4.03.8001</t>
  </si>
  <si>
    <t>USEG-038</t>
  </si>
  <si>
    <t>Cronotacógrafos - Renovação de Certificação</t>
  </si>
  <si>
    <t>0002415-47.2024.4.03.8001</t>
  </si>
  <si>
    <t>USEG-039</t>
  </si>
  <si>
    <t>Manutenção Preventiva e Corretiva da Frota de Veículos</t>
  </si>
  <si>
    <t>04.769.10.21</t>
  </si>
  <si>
    <t>0027183-76.2020.4.03.8001</t>
  </si>
  <si>
    <t>USEG-040</t>
  </si>
  <si>
    <t>Pagamento Eletrônico de Tarifas de Pedágio</t>
  </si>
  <si>
    <t>04.862.10.24</t>
  </si>
  <si>
    <t>0006421-97.2024.4.03.8001</t>
  </si>
  <si>
    <t>USEG-041</t>
  </si>
  <si>
    <t>Seguro da Frota de Veículo</t>
  </si>
  <si>
    <t>04.860.10.24</t>
  </si>
  <si>
    <t>0015893-59.2023.4.03.8001</t>
  </si>
  <si>
    <t>USEG-042</t>
  </si>
  <si>
    <t>SUSG</t>
  </si>
  <si>
    <t>Concertinas</t>
  </si>
  <si>
    <t>0008816-62.2024.4.03.8001</t>
  </si>
  <si>
    <t>USEG-043</t>
  </si>
  <si>
    <t>Itens de Segurança - Detector de Metais Portátil</t>
  </si>
  <si>
    <t>12.1302.10.24</t>
  </si>
  <si>
    <t>0003507-31.2022.4.03.8001</t>
  </si>
  <si>
    <t>USEG-044</t>
  </si>
  <si>
    <t>Itens de Segurança - Lanterna Tática</t>
  </si>
  <si>
    <t>12.1303.10.24</t>
  </si>
  <si>
    <t>USEG-045</t>
  </si>
  <si>
    <t>Itens de Segurança - Portal Detector de Metal</t>
  </si>
  <si>
    <t>12.1301.10.24</t>
  </si>
  <si>
    <t>USEG-046</t>
  </si>
  <si>
    <t>Locação de Catracas</t>
  </si>
  <si>
    <t>07.096.10.24</t>
  </si>
  <si>
    <t>0009295-26.2022.4.03.8001</t>
  </si>
  <si>
    <t>USEG-047</t>
  </si>
  <si>
    <t>Manutenção - Scanners de Bagagem (Raio X)</t>
  </si>
  <si>
    <t>12.1295.10.24 e 12.1296.10.24</t>
  </si>
  <si>
    <t>0017837-33.2022.4.03.8001</t>
  </si>
  <si>
    <t>0003395-91.2024.4.03.8001</t>
  </si>
  <si>
    <t>USEG-048</t>
  </si>
  <si>
    <t>Peças de Alto Custo - Scanner de Bagagem (Raio X)</t>
  </si>
  <si>
    <t>USEG-049</t>
  </si>
  <si>
    <t>Manutenção de Sistemas de Detecção e Alarme de Incêndio
(REGIÃO I)</t>
  </si>
  <si>
    <t>08.372.10.22</t>
  </si>
  <si>
    <t>0016995-87.2021.4.03.8001</t>
  </si>
  <si>
    <t>USEG-050</t>
  </si>
  <si>
    <t>Manutenção de Sistemas de Detecção e Alarme de Incêndio
(REGIÃO II)</t>
  </si>
  <si>
    <t>08.370.10.22</t>
  </si>
  <si>
    <t>USEG-051</t>
  </si>
  <si>
    <t>Manutenção de Sistemas de Detecção e Alarme de Incêndio
(REGIÃO III)</t>
  </si>
  <si>
    <t>08.371.10.22</t>
  </si>
  <si>
    <t>USEG-052</t>
  </si>
  <si>
    <t>Manutenção em Extintores de Incêndio</t>
  </si>
  <si>
    <t>0016233-03.2023.4.03.8001</t>
  </si>
  <si>
    <r>
      <rPr>
        <b/>
        <sz val="20"/>
        <color theme="4" tint="-0.249977111117893"/>
        <rFont val="Calibri"/>
        <family val="2"/>
        <scheme val="minor"/>
      </rPr>
      <t xml:space="preserve">Plano de Contratações Anual (PCA) 2025
</t>
    </r>
    <r>
      <rPr>
        <b/>
        <sz val="16"/>
        <color theme="4" tint="-0.249977111117893"/>
        <rFont val="Calibri"/>
        <family val="2"/>
        <scheme val="minor"/>
      </rPr>
      <t>Seção Judiciária de São Paulo</t>
    </r>
    <r>
      <rPr>
        <b/>
        <sz val="14"/>
        <color theme="4" tint="-0.249977111117893"/>
        <rFont val="Calibri"/>
        <family val="2"/>
        <scheme val="minor"/>
      </rPr>
      <t xml:space="preserve">
</t>
    </r>
    <r>
      <rPr>
        <sz val="14"/>
        <color theme="4" tint="-0.249977111117893"/>
        <rFont val="Calibri"/>
        <family val="2"/>
        <scheme val="minor"/>
      </rPr>
      <t>Divisão de Aquisições e Acompanhamento de Contratos</t>
    </r>
  </si>
  <si>
    <t>DIAC-001</t>
  </si>
  <si>
    <t>SETI-DIAC</t>
  </si>
  <si>
    <t>Prestação de serviço de sustentação aos sistemas MPS de Folha de Pagamento e Controle Processual - SEI 0280381-13 – MPS</t>
  </si>
  <si>
    <t>04.004.10.2021 
(doc. 7997046)</t>
  </si>
  <si>
    <t>0051817-08.2021.4.03.8000</t>
  </si>
  <si>
    <t>DIAC-002</t>
  </si>
  <si>
    <t>Prestação de serviços de manutenção preventiva programada e corretiva, com fornecimento de peças e assistência técnica para Sala Cofre (Marca: Aceco, Fabricante: Lampertz) – SEI 0022974-96 – ORION</t>
  </si>
  <si>
    <t>04.013.10.2023
(doc. 9640524)</t>
  </si>
  <si>
    <t>0010354-52.2022.4.03.8000</t>
  </si>
  <si>
    <t>DIAC-003</t>
  </si>
  <si>
    <t>Prestação de Serviço de acesso IP permanente, dedicado e exclusivo, em fibra óptica, inclusa solução SD-WAN de sites da Seção Judiciária de São Paulo – SJSP à rede mundial de computadores – INTERNET por meio de link de 500 Mbps - SEI 0037883-46 - TELEFONICA</t>
  </si>
  <si>
    <t>04.817.10.2023
(doc. 9746284)</t>
  </si>
  <si>
    <t>0037883-46.2022.4.03.8000</t>
  </si>
  <si>
    <t>DIAC-004</t>
  </si>
  <si>
    <t>Prestação de Serviço de acesso IP permanente, dedicado e exclusivo, em fibra óptica, inclusa solução SD-WAN de sites da Seção Judiciária de São Paulo – SJSP à rede mundial de computadores – INTERNET por meio de link de 200, 300, 400 e 500 Mbps - SEI 0037883-46 - ALGAR/VOGEL</t>
  </si>
  <si>
    <t>04.816.10.2023
(doc. 9725031)</t>
  </si>
  <si>
    <t>DIAC-005</t>
  </si>
  <si>
    <t>Prestação de serviço de acesso à INTERNET banda larga por meio de link de 100 Mbps - para 1 localidade - SEI 0032768-44 -ALGAR/ VOGEL</t>
  </si>
  <si>
    <t>04.790.10.2022
(doc. 9180118)</t>
  </si>
  <si>
    <t>0032768-44.2022.4.03.8000</t>
  </si>
  <si>
    <t>DIAC-006</t>
  </si>
  <si>
    <t>Prestação de serviço de acesso à INTERNET banda larga por meio de link de 100 Mbps - para 9 localidades - SEI 0005016-97 - ALGAR/VOGEL</t>
  </si>
  <si>
    <t>04.778.10.2022
(doc. 8803436)</t>
  </si>
  <si>
    <t>0005016-97.2022.4.03.8000</t>
  </si>
  <si>
    <t>DIAC-007</t>
  </si>
  <si>
    <t>Prestação de serviço de acesso à INTERNET banda larga por meio de link de 100 Mbps - para 9 localidades - SEI 0002682-90 - TELEFONICA</t>
  </si>
  <si>
    <t>04.782.10.2022
(doc. 8829757)</t>
  </si>
  <si>
    <t>0002682-90.2022.4.03.8000</t>
  </si>
  <si>
    <t>DIAC-008</t>
  </si>
  <si>
    <t>Prestação de serviço de acesso à INTERNET banda larga por meio de link de 100 Mbps - para 1 localidade - SEI 0032803-04 - TELEFONICA</t>
  </si>
  <si>
    <t>04.791.10.2022
(doc. 9202213)</t>
  </si>
  <si>
    <t>0032803-04.2022.4.03.8000</t>
  </si>
  <si>
    <t>DIAC-009</t>
  </si>
  <si>
    <t>Prestação de serviço de Manutenção do software sophia , Hospedagem em nuvem e licença de uso e manut. do módulo APP - Sophia - SEI 0006558-53 - PRIMASOFT.</t>
  </si>
  <si>
    <t>04.787.10.2022
(doc. 8982484)</t>
  </si>
  <si>
    <t>0006558-53.2022.4.03.8000</t>
  </si>
  <si>
    <t>DIAC-010</t>
  </si>
  <si>
    <t>Solução de backup do ambiente de backup da JF3R – Itens 2 e 12 - SEI 0047810-36 – ADISTEC BRASIL</t>
  </si>
  <si>
    <t>05.734.10.2022
(doc. 9381446)</t>
  </si>
  <si>
    <t>0047810-36.2022.4.03.8000</t>
  </si>
  <si>
    <t>DIAC-011</t>
  </si>
  <si>
    <t>Aquisição de certificados digitais e visita técnica – SEI 0018762-32 - VALID CERTIFICADOR</t>
  </si>
  <si>
    <t>04.006.10.2023
(doc. 9548276)</t>
  </si>
  <si>
    <t>0009204-36.2022.4.03.8000</t>
  </si>
  <si>
    <t>DIAC-012</t>
  </si>
  <si>
    <t>Contratação de empresa especializada para o fornecimento da renovação de subscrições Microsoft no regime Enterprise Agreement Subscription (EAS), e créditos de serviços por um período de 36 meses - SEI 0024029-48 - PTLS SERVIÇOS</t>
  </si>
  <si>
    <t>05.022.10.2023
(doc. 10321508)</t>
  </si>
  <si>
    <t>0016343-05.2023.4.03.8000</t>
  </si>
  <si>
    <t>DIAC-013</t>
  </si>
  <si>
    <t>Prestação de serviço de licenças de uso do software Miro versão Enterprise pelo período de 12 (doze) meses,</t>
  </si>
  <si>
    <t>05.764.10.2023</t>
  </si>
  <si>
    <t>0009323-26</t>
  </si>
  <si>
    <t>DIAC-014</t>
  </si>
  <si>
    <t>Solução de Anti-virus</t>
  </si>
  <si>
    <t>0009318-04</t>
  </si>
  <si>
    <t>DIAC-015</t>
  </si>
  <si>
    <t>Solução para inspeção de tráfego e acesso seguro à Internet com monitoramento constante da experiência do usuário - PROXY - 0010452-03 - BLUE EYE</t>
  </si>
  <si>
    <t>04.010.10.2024
(doc. 10641740)</t>
  </si>
  <si>
    <t>0003511-03.2024.4.03.8000</t>
  </si>
  <si>
    <t>DIAC-016</t>
  </si>
  <si>
    <t>Prestação de serviços de solução de alta disponibilidade e proteção dos ativos de negócio da Justiça Federal da 3ª Região – JF3R, incluindo os serviços de configuração, ativação e suporte técnico - AKAMAI</t>
  </si>
  <si>
    <t>04.010.10.2021
(doc. 7959066)</t>
  </si>
  <si>
    <t>0271671-04.2021.4.03.8000</t>
  </si>
  <si>
    <t>0009197-73</t>
  </si>
  <si>
    <t>DIAC-017</t>
  </si>
  <si>
    <t>Aquisição de Notebook</t>
  </si>
  <si>
    <t>DIAC-018</t>
  </si>
  <si>
    <t>Aquisição de Microcomputador de Alto Desempenho</t>
  </si>
  <si>
    <t>DIAC-019</t>
  </si>
  <si>
    <t>Aquisição de Solução de Rede Firewall - Permanente</t>
  </si>
  <si>
    <t>DIAC-020</t>
  </si>
  <si>
    <t>Aquisição de Solução de Rede SWITCHs (Core, SAN e LAN) SWITCHs Distribuição e Roteadores - Permanente</t>
  </si>
  <si>
    <t>DIAC-021</t>
  </si>
  <si>
    <t>Aquisição de Solução de WI-FI - Permanente</t>
  </si>
  <si>
    <t>Objeto (Descrição Sucinta)</t>
  </si>
  <si>
    <t>Data Prevista para a Nova Contratação</t>
  </si>
  <si>
    <t>Processo SEI (Nova Contratação)</t>
  </si>
  <si>
    <t>11801</t>
  </si>
  <si>
    <t>3110</t>
  </si>
  <si>
    <t>31</t>
  </si>
  <si>
    <t>603,963</t>
  </si>
  <si>
    <t>30/06/2025 00:00:00</t>
  </si>
  <si>
    <t>13588</t>
  </si>
  <si>
    <t>3405</t>
  </si>
  <si>
    <t>34</t>
  </si>
  <si>
    <t>1033</t>
  </si>
  <si>
    <t>3413</t>
  </si>
  <si>
    <t>9243</t>
  </si>
  <si>
    <t>3455</t>
  </si>
  <si>
    <t>1110</t>
  </si>
  <si>
    <t>3456</t>
  </si>
  <si>
    <t>5903</t>
  </si>
  <si>
    <t>4010</t>
  </si>
  <si>
    <t>40</t>
  </si>
  <si>
    <t>12783</t>
  </si>
  <si>
    <t>5854</t>
  </si>
  <si>
    <t>4020</t>
  </si>
  <si>
    <t>5871</t>
  </si>
  <si>
    <t>7613</t>
  </si>
  <si>
    <t>1223</t>
  </si>
  <si>
    <t>4030</t>
  </si>
  <si>
    <t>18353</t>
  </si>
  <si>
    <t>4110</t>
  </si>
  <si>
    <t>41</t>
  </si>
  <si>
    <t>687</t>
  </si>
  <si>
    <t>4120</t>
  </si>
  <si>
    <t>15239</t>
  </si>
  <si>
    <t>4130</t>
  </si>
  <si>
    <t>13644</t>
  </si>
  <si>
    <t>4140</t>
  </si>
  <si>
    <t>7557</t>
  </si>
  <si>
    <t>4240</t>
  </si>
  <si>
    <t>42</t>
  </si>
  <si>
    <t>13722</t>
  </si>
  <si>
    <t>5502</t>
  </si>
  <si>
    <t>4310</t>
  </si>
  <si>
    <t>43</t>
  </si>
  <si>
    <t>3792</t>
  </si>
  <si>
    <t>4320</t>
  </si>
  <si>
    <t>13770</t>
  </si>
  <si>
    <t>9761</t>
  </si>
  <si>
    <t>4510</t>
  </si>
  <si>
    <t>45</t>
  </si>
  <si>
    <t>10697</t>
  </si>
  <si>
    <t>11383</t>
  </si>
  <si>
    <t>14317</t>
  </si>
  <si>
    <t>16192</t>
  </si>
  <si>
    <t>16403</t>
  </si>
  <si>
    <t>17465</t>
  </si>
  <si>
    <t>18790</t>
  </si>
  <si>
    <t>2921</t>
  </si>
  <si>
    <t>4520</t>
  </si>
  <si>
    <t>616</t>
  </si>
  <si>
    <t>4720</t>
  </si>
  <si>
    <t>47</t>
  </si>
  <si>
    <t>620</t>
  </si>
  <si>
    <t>662</t>
  </si>
  <si>
    <t>625</t>
  </si>
  <si>
    <t>4730</t>
  </si>
  <si>
    <t>14482</t>
  </si>
  <si>
    <t>1002</t>
  </si>
  <si>
    <t>4810</t>
  </si>
  <si>
    <t>48</t>
  </si>
  <si>
    <t>13285</t>
  </si>
  <si>
    <t>15206</t>
  </si>
  <si>
    <t>4820</t>
  </si>
  <si>
    <t>690</t>
  </si>
  <si>
    <t>5110</t>
  </si>
  <si>
    <t>51</t>
  </si>
  <si>
    <t>691</t>
  </si>
  <si>
    <t>693</t>
  </si>
  <si>
    <t>695</t>
  </si>
  <si>
    <t>702</t>
  </si>
  <si>
    <t>2305</t>
  </si>
  <si>
    <t>2308</t>
  </si>
  <si>
    <t>2309</t>
  </si>
  <si>
    <t>8620</t>
  </si>
  <si>
    <t>8831</t>
  </si>
  <si>
    <t>12036</t>
  </si>
  <si>
    <t>597</t>
  </si>
  <si>
    <t>5120</t>
  </si>
  <si>
    <t>598</t>
  </si>
  <si>
    <t>629</t>
  </si>
  <si>
    <t>630</t>
  </si>
  <si>
    <t>692</t>
  </si>
  <si>
    <t>1269</t>
  </si>
  <si>
    <t>2311</t>
  </si>
  <si>
    <t>2313</t>
  </si>
  <si>
    <t>2318</t>
  </si>
  <si>
    <t>4872</t>
  </si>
  <si>
    <t>4873</t>
  </si>
  <si>
    <t>4881</t>
  </si>
  <si>
    <t>4890</t>
  </si>
  <si>
    <t>4907</t>
  </si>
  <si>
    <t>4939</t>
  </si>
  <si>
    <t>4943</t>
  </si>
  <si>
    <t>11440</t>
  </si>
  <si>
    <t>13589</t>
  </si>
  <si>
    <t>13975</t>
  </si>
  <si>
    <t>13976</t>
  </si>
  <si>
    <t>14637</t>
  </si>
  <si>
    <t>14648</t>
  </si>
  <si>
    <t>14727</t>
  </si>
  <si>
    <t>15249</t>
  </si>
  <si>
    <t>3883</t>
  </si>
  <si>
    <t>5133</t>
  </si>
  <si>
    <t>3897</t>
  </si>
  <si>
    <t>3908</t>
  </si>
  <si>
    <t>13400</t>
  </si>
  <si>
    <t>18615</t>
  </si>
  <si>
    <t>600</t>
  </si>
  <si>
    <t>5140</t>
  </si>
  <si>
    <t>601</t>
  </si>
  <si>
    <t>697</t>
  </si>
  <si>
    <t>920</t>
  </si>
  <si>
    <t>5210</t>
  </si>
  <si>
    <t>52</t>
  </si>
  <si>
    <t>968</t>
  </si>
  <si>
    <t>878</t>
  </si>
  <si>
    <t>5220</t>
  </si>
  <si>
    <t>1038</t>
  </si>
  <si>
    <t>1039</t>
  </si>
  <si>
    <t>4286</t>
  </si>
  <si>
    <t>4299</t>
  </si>
  <si>
    <t>550</t>
  </si>
  <si>
    <t>5305</t>
  </si>
  <si>
    <t>53</t>
  </si>
  <si>
    <t>10453</t>
  </si>
  <si>
    <t>14522</t>
  </si>
  <si>
    <t>551</t>
  </si>
  <si>
    <t>5306</t>
  </si>
  <si>
    <t>10429</t>
  </si>
  <si>
    <t>10438</t>
  </si>
  <si>
    <t>15217</t>
  </si>
  <si>
    <t>610</t>
  </si>
  <si>
    <t>5320</t>
  </si>
  <si>
    <t>612</t>
  </si>
  <si>
    <t>5325</t>
  </si>
  <si>
    <t>4966</t>
  </si>
  <si>
    <t>7612</t>
  </si>
  <si>
    <t>5330</t>
  </si>
  <si>
    <t>9424</t>
  </si>
  <si>
    <t>11990</t>
  </si>
  <si>
    <t>11992</t>
  </si>
  <si>
    <t>14644</t>
  </si>
  <si>
    <t>16227</t>
  </si>
  <si>
    <t>563</t>
  </si>
  <si>
    <t>5340</t>
  </si>
  <si>
    <t>566</t>
  </si>
  <si>
    <t>567</t>
  </si>
  <si>
    <t>5345</t>
  </si>
  <si>
    <t>568</t>
  </si>
  <si>
    <t>569</t>
  </si>
  <si>
    <t>581</t>
  </si>
  <si>
    <t>584</t>
  </si>
  <si>
    <t>8834</t>
  </si>
  <si>
    <t>17002</t>
  </si>
  <si>
    <t>867</t>
  </si>
  <si>
    <t>5610</t>
  </si>
  <si>
    <t>56</t>
  </si>
  <si>
    <t>868</t>
  </si>
  <si>
    <t>4839</t>
  </si>
  <si>
    <t>5620</t>
  </si>
  <si>
    <t>13708</t>
  </si>
  <si>
    <t>11403</t>
  </si>
  <si>
    <t>5630</t>
  </si>
  <si>
    <t>11406</t>
  </si>
  <si>
    <t>17037</t>
  </si>
  <si>
    <t>5835</t>
  </si>
  <si>
    <t>58</t>
  </si>
  <si>
    <t>4</t>
  </si>
  <si>
    <t>5925</t>
  </si>
  <si>
    <t>59</t>
  </si>
  <si>
    <t>473</t>
  </si>
  <si>
    <t>5930</t>
  </si>
  <si>
    <t>4869</t>
  </si>
  <si>
    <t>4874</t>
  </si>
  <si>
    <t>19235</t>
  </si>
  <si>
    <t>1294</t>
  </si>
  <si>
    <t>5935</t>
  </si>
  <si>
    <t>2085</t>
  </si>
  <si>
    <t>5575</t>
  </si>
  <si>
    <t>10745</t>
  </si>
  <si>
    <t>14716</t>
  </si>
  <si>
    <t>18963</t>
  </si>
  <si>
    <t>18969</t>
  </si>
  <si>
    <t>19004</t>
  </si>
  <si>
    <t>4176</t>
  </si>
  <si>
    <t>5940</t>
  </si>
  <si>
    <t>12648</t>
  </si>
  <si>
    <t>18596</t>
  </si>
  <si>
    <t>11616</t>
  </si>
  <si>
    <t>5945</t>
  </si>
  <si>
    <t>13630</t>
  </si>
  <si>
    <t>9732</t>
  </si>
  <si>
    <t>5965</t>
  </si>
  <si>
    <t>9735</t>
  </si>
  <si>
    <t>9736</t>
  </si>
  <si>
    <t>10580</t>
  </si>
  <si>
    <t>13954</t>
  </si>
  <si>
    <t>14534</t>
  </si>
  <si>
    <t>17478</t>
  </si>
  <si>
    <t>7592</t>
  </si>
  <si>
    <t>5970</t>
  </si>
  <si>
    <t>1007</t>
  </si>
  <si>
    <t>5975</t>
  </si>
  <si>
    <t>1671</t>
  </si>
  <si>
    <t>1714</t>
  </si>
  <si>
    <t>14338</t>
  </si>
  <si>
    <t>14341</t>
  </si>
  <si>
    <t>14343</t>
  </si>
  <si>
    <t>14348</t>
  </si>
  <si>
    <t>14349</t>
  </si>
  <si>
    <t>15413</t>
  </si>
  <si>
    <t>15568</t>
  </si>
  <si>
    <t>15619</t>
  </si>
  <si>
    <t>15620</t>
  </si>
  <si>
    <t>17408</t>
  </si>
  <si>
    <t>17476</t>
  </si>
  <si>
    <t>17547</t>
  </si>
  <si>
    <t>18484</t>
  </si>
  <si>
    <t>18565</t>
  </si>
  <si>
    <t>18586</t>
  </si>
  <si>
    <t>18906</t>
  </si>
  <si>
    <t>18921</t>
  </si>
  <si>
    <t>18925</t>
  </si>
  <si>
    <t>18938</t>
  </si>
  <si>
    <t>19174</t>
  </si>
  <si>
    <t>19226</t>
  </si>
  <si>
    <t>19261</t>
  </si>
  <si>
    <t>19266</t>
  </si>
  <si>
    <t>4047</t>
  </si>
  <si>
    <t>5995</t>
  </si>
  <si>
    <t>18937</t>
  </si>
  <si>
    <t>5998</t>
  </si>
  <si>
    <t>15666</t>
  </si>
  <si>
    <t>6110</t>
  </si>
  <si>
    <t>61</t>
  </si>
  <si>
    <t>605</t>
  </si>
  <si>
    <t>6135</t>
  </si>
  <si>
    <t>19034</t>
  </si>
  <si>
    <t>6140</t>
  </si>
  <si>
    <t>4049</t>
  </si>
  <si>
    <t>6145</t>
  </si>
  <si>
    <t>5875</t>
  </si>
  <si>
    <t>15322</t>
  </si>
  <si>
    <t>16473</t>
  </si>
  <si>
    <t>18604</t>
  </si>
  <si>
    <t>19026</t>
  </si>
  <si>
    <t>457</t>
  </si>
  <si>
    <t>6210</t>
  </si>
  <si>
    <t>62</t>
  </si>
  <si>
    <t>398</t>
  </si>
  <si>
    <t>6250</t>
  </si>
  <si>
    <t>2171</t>
  </si>
  <si>
    <t>6515</t>
  </si>
  <si>
    <t>65</t>
  </si>
  <si>
    <t>3847</t>
  </si>
  <si>
    <t>17428</t>
  </si>
  <si>
    <t>429</t>
  </si>
  <si>
    <t>6532</t>
  </si>
  <si>
    <t>431</t>
  </si>
  <si>
    <t>437</t>
  </si>
  <si>
    <t>10012</t>
  </si>
  <si>
    <t>6625</t>
  </si>
  <si>
    <t>66</t>
  </si>
  <si>
    <t>12692</t>
  </si>
  <si>
    <t>13674</t>
  </si>
  <si>
    <t>6636</t>
  </si>
  <si>
    <t>482</t>
  </si>
  <si>
    <t>6645</t>
  </si>
  <si>
    <t>17472</t>
  </si>
  <si>
    <t>227</t>
  </si>
  <si>
    <t>7040</t>
  </si>
  <si>
    <t>70</t>
  </si>
  <si>
    <t>15825</t>
  </si>
  <si>
    <t>7050</t>
  </si>
  <si>
    <t>15712</t>
  </si>
  <si>
    <t>7080</t>
  </si>
  <si>
    <t>337</t>
  </si>
  <si>
    <t>7105</t>
  </si>
  <si>
    <t>71</t>
  </si>
  <si>
    <t>367</t>
  </si>
  <si>
    <t>1454</t>
  </si>
  <si>
    <t>7110</t>
  </si>
  <si>
    <t>11363</t>
  </si>
  <si>
    <t>7680</t>
  </si>
  <si>
    <t>7195</t>
  </si>
  <si>
    <t>14399</t>
  </si>
  <si>
    <t>758</t>
  </si>
  <si>
    <t>7220</t>
  </si>
  <si>
    <t>72</t>
  </si>
  <si>
    <t>10779</t>
  </si>
  <si>
    <t>12550</t>
  </si>
  <si>
    <t>2826</t>
  </si>
  <si>
    <t>7240</t>
  </si>
  <si>
    <t>3255</t>
  </si>
  <si>
    <t>6294</t>
  </si>
  <si>
    <t>11480</t>
  </si>
  <si>
    <t>11495</t>
  </si>
  <si>
    <t>15025</t>
  </si>
  <si>
    <t>15114</t>
  </si>
  <si>
    <t>15723</t>
  </si>
  <si>
    <t>15740</t>
  </si>
  <si>
    <t>17614</t>
  </si>
  <si>
    <t>7290</t>
  </si>
  <si>
    <t>4105</t>
  </si>
  <si>
    <t>7310</t>
  </si>
  <si>
    <t>73</t>
  </si>
  <si>
    <t>1145</t>
  </si>
  <si>
    <t>7330</t>
  </si>
  <si>
    <t>1287</t>
  </si>
  <si>
    <t>15550</t>
  </si>
  <si>
    <t>2874</t>
  </si>
  <si>
    <t>7730</t>
  </si>
  <si>
    <t>77</t>
  </si>
  <si>
    <t>8533</t>
  </si>
  <si>
    <t>7820</t>
  </si>
  <si>
    <t>78</t>
  </si>
  <si>
    <t>3094</t>
  </si>
  <si>
    <t>7910</t>
  </si>
  <si>
    <t>79</t>
  </si>
  <si>
    <t>3095</t>
  </si>
  <si>
    <t>7174</t>
  </si>
  <si>
    <t>7920</t>
  </si>
  <si>
    <t>11979</t>
  </si>
  <si>
    <t>8010</t>
  </si>
  <si>
    <t>80</t>
  </si>
  <si>
    <t>13399</t>
  </si>
  <si>
    <t>9119</t>
  </si>
  <si>
    <t>8030</t>
  </si>
  <si>
    <t>4142</t>
  </si>
  <si>
    <t>8115</t>
  </si>
  <si>
    <t>81</t>
  </si>
  <si>
    <t>12518</t>
  </si>
  <si>
    <t>18472</t>
  </si>
  <si>
    <t>1387</t>
  </si>
  <si>
    <t>8125</t>
  </si>
  <si>
    <t>1349</t>
  </si>
  <si>
    <t>8135</t>
  </si>
  <si>
    <t>14831</t>
  </si>
  <si>
    <t>419</t>
  </si>
  <si>
    <t>8415</t>
  </si>
  <si>
    <t>84</t>
  </si>
  <si>
    <t>1203</t>
  </si>
  <si>
    <t>14269</t>
  </si>
  <si>
    <t>18553</t>
  </si>
  <si>
    <t>9044</t>
  </si>
  <si>
    <t>8460</t>
  </si>
  <si>
    <t>8117</t>
  </si>
  <si>
    <t>8465</t>
  </si>
  <si>
    <t>609</t>
  </si>
  <si>
    <t>9150</t>
  </si>
  <si>
    <t>91</t>
  </si>
  <si>
    <t>14780</t>
  </si>
  <si>
    <t>189</t>
  </si>
  <si>
    <t>9310</t>
  </si>
  <si>
    <t>93</t>
  </si>
  <si>
    <t>14175</t>
  </si>
  <si>
    <t>9330</t>
  </si>
  <si>
    <t>14476</t>
  </si>
  <si>
    <t>10733</t>
  </si>
  <si>
    <t>9999</t>
  </si>
  <si>
    <t>99</t>
  </si>
  <si>
    <t>7471</t>
  </si>
  <si>
    <t>2940</t>
  </si>
  <si>
    <t>29</t>
  </si>
  <si>
    <t>301,9815</t>
  </si>
  <si>
    <t>1141</t>
  </si>
  <si>
    <t>3439</t>
  </si>
  <si>
    <t>17945</t>
  </si>
  <si>
    <t>14719</t>
  </si>
  <si>
    <t>3920</t>
  </si>
  <si>
    <t>39</t>
  </si>
  <si>
    <t>16077</t>
  </si>
  <si>
    <t>6488</t>
  </si>
  <si>
    <t>11203</t>
  </si>
  <si>
    <t>7476</t>
  </si>
  <si>
    <t>7480</t>
  </si>
  <si>
    <t>15241</t>
  </si>
  <si>
    <t>1214</t>
  </si>
  <si>
    <t>1377</t>
  </si>
  <si>
    <t>6751</t>
  </si>
  <si>
    <t>14333</t>
  </si>
  <si>
    <t>14569</t>
  </si>
  <si>
    <t>15299</t>
  </si>
  <si>
    <t>15403</t>
  </si>
  <si>
    <t>17971</t>
  </si>
  <si>
    <t>3714</t>
  </si>
  <si>
    <t>11649</t>
  </si>
  <si>
    <t>11872</t>
  </si>
  <si>
    <t>626</t>
  </si>
  <si>
    <t>4147</t>
  </si>
  <si>
    <t>12519</t>
  </si>
  <si>
    <t>6573</t>
  </si>
  <si>
    <t>4930</t>
  </si>
  <si>
    <t>49</t>
  </si>
  <si>
    <t>7461</t>
  </si>
  <si>
    <t>627</t>
  </si>
  <si>
    <t>564</t>
  </si>
  <si>
    <t>12991</t>
  </si>
  <si>
    <t>13880</t>
  </si>
  <si>
    <t>585</t>
  </si>
  <si>
    <t>5350</t>
  </si>
  <si>
    <t>813</t>
  </si>
  <si>
    <t>5650</t>
  </si>
  <si>
    <t>11347</t>
  </si>
  <si>
    <t>5680</t>
  </si>
  <si>
    <t>5863</t>
  </si>
  <si>
    <t>5805</t>
  </si>
  <si>
    <t>14054</t>
  </si>
  <si>
    <t>3829</t>
  </si>
  <si>
    <t>4900</t>
  </si>
  <si>
    <t>4924</t>
  </si>
  <si>
    <t>14240</t>
  </si>
  <si>
    <t>477</t>
  </si>
  <si>
    <t>486</t>
  </si>
  <si>
    <t>12984</t>
  </si>
  <si>
    <t>12885</t>
  </si>
  <si>
    <t>5950</t>
  </si>
  <si>
    <t>19140</t>
  </si>
  <si>
    <t>5452</t>
  </si>
  <si>
    <t>9368</t>
  </si>
  <si>
    <t>13583</t>
  </si>
  <si>
    <t>15710</t>
  </si>
  <si>
    <t>3463</t>
  </si>
  <si>
    <t>3479</t>
  </si>
  <si>
    <t>643</t>
  </si>
  <si>
    <t>3395</t>
  </si>
  <si>
    <t>6150</t>
  </si>
  <si>
    <t>417</t>
  </si>
  <si>
    <t>1201</t>
  </si>
  <si>
    <t>10877</t>
  </si>
  <si>
    <t>19924</t>
  </si>
  <si>
    <t>1139</t>
  </si>
  <si>
    <t>7340</t>
  </si>
  <si>
    <t>1142</t>
  </si>
  <si>
    <t>1146</t>
  </si>
  <si>
    <t>5362</t>
  </si>
  <si>
    <t>7276</t>
  </si>
  <si>
    <t>1118</t>
  </si>
  <si>
    <t>7350</t>
  </si>
  <si>
    <t>1138</t>
  </si>
  <si>
    <t>5848</t>
  </si>
  <si>
    <t>16248</t>
  </si>
  <si>
    <t>2576</t>
  </si>
  <si>
    <t>14168</t>
  </si>
  <si>
    <t>8122</t>
  </si>
  <si>
    <t>8540</t>
  </si>
  <si>
    <t>85</t>
  </si>
  <si>
    <t>12792</t>
  </si>
  <si>
    <t>11316</t>
  </si>
  <si>
    <t>9320</t>
  </si>
  <si>
    <t>10845</t>
  </si>
  <si>
    <t>9340</t>
  </si>
  <si>
    <t>3350</t>
  </si>
  <si>
    <t>9510</t>
  </si>
  <si>
    <t>95</t>
  </si>
  <si>
    <t>4432</t>
  </si>
  <si>
    <t>9520</t>
  </si>
  <si>
    <t>7074</t>
  </si>
  <si>
    <t>10650</t>
  </si>
  <si>
    <t>10656</t>
  </si>
  <si>
    <t>17637</t>
  </si>
  <si>
    <t>150,9908</t>
  </si>
  <si>
    <t>15224</t>
  </si>
  <si>
    <t>2945</t>
  </si>
  <si>
    <t>5892</t>
  </si>
  <si>
    <t>3030</t>
  </si>
  <si>
    <t>30</t>
  </si>
  <si>
    <t>8616</t>
  </si>
  <si>
    <t>3230</t>
  </si>
  <si>
    <t>32</t>
  </si>
  <si>
    <t>905,9446</t>
  </si>
  <si>
    <t>16875</t>
  </si>
  <si>
    <t>1509,9076</t>
  </si>
  <si>
    <t>1087</t>
  </si>
  <si>
    <t>3460</t>
  </si>
  <si>
    <t>1677</t>
  </si>
  <si>
    <t>2142</t>
  </si>
  <si>
    <t>13585</t>
  </si>
  <si>
    <t>754,9538</t>
  </si>
  <si>
    <t>18332</t>
  </si>
  <si>
    <t>3540</t>
  </si>
  <si>
    <t>35</t>
  </si>
  <si>
    <t>4584</t>
  </si>
  <si>
    <t>3019,8152</t>
  </si>
  <si>
    <t>10315</t>
  </si>
  <si>
    <t>9059,4457</t>
  </si>
  <si>
    <t>13684</t>
  </si>
  <si>
    <t>3930</t>
  </si>
  <si>
    <t>75495,381</t>
  </si>
  <si>
    <t>3324</t>
  </si>
  <si>
    <t>60,3963</t>
  </si>
  <si>
    <t>2503</t>
  </si>
  <si>
    <t>0</t>
  </si>
  <si>
    <t>3489</t>
  </si>
  <si>
    <t>3492</t>
  </si>
  <si>
    <t>6039,6305</t>
  </si>
  <si>
    <t>12668</t>
  </si>
  <si>
    <t>13629</t>
  </si>
  <si>
    <t>27178,3372</t>
  </si>
  <si>
    <t>5501</t>
  </si>
  <si>
    <t>12030</t>
  </si>
  <si>
    <t>15112</t>
  </si>
  <si>
    <t>60396,3048</t>
  </si>
  <si>
    <t>15136</t>
  </si>
  <si>
    <t>150990,762</t>
  </si>
  <si>
    <t>15167</t>
  </si>
  <si>
    <t>15179</t>
  </si>
  <si>
    <t>15255</t>
  </si>
  <si>
    <t>15616</t>
  </si>
  <si>
    <t>16936</t>
  </si>
  <si>
    <t>15099,0762</t>
  </si>
  <si>
    <t>17582</t>
  </si>
  <si>
    <t>18584</t>
  </si>
  <si>
    <t>688</t>
  </si>
  <si>
    <t>710</t>
  </si>
  <si>
    <t>6878</t>
  </si>
  <si>
    <t>6883</t>
  </si>
  <si>
    <t>7013</t>
  </si>
  <si>
    <t>11512</t>
  </si>
  <si>
    <t>3721</t>
  </si>
  <si>
    <t>3733</t>
  </si>
  <si>
    <t>3776</t>
  </si>
  <si>
    <t>5765</t>
  </si>
  <si>
    <t>15162</t>
  </si>
  <si>
    <t>4429</t>
  </si>
  <si>
    <t>181,1889</t>
  </si>
  <si>
    <t>4976</t>
  </si>
  <si>
    <t>6410</t>
  </si>
  <si>
    <t>8747</t>
  </si>
  <si>
    <t>11049</t>
  </si>
  <si>
    <t>11057</t>
  </si>
  <si>
    <t>12056</t>
  </si>
  <si>
    <t>12514</t>
  </si>
  <si>
    <t>12820</t>
  </si>
  <si>
    <t>13322</t>
  </si>
  <si>
    <t>14088</t>
  </si>
  <si>
    <t>14144</t>
  </si>
  <si>
    <t>14145</t>
  </si>
  <si>
    <t>14630</t>
  </si>
  <si>
    <t>17358</t>
  </si>
  <si>
    <t>18873</t>
  </si>
  <si>
    <t>3488</t>
  </si>
  <si>
    <t>4610</t>
  </si>
  <si>
    <t>46</t>
  </si>
  <si>
    <t>4529,7229</t>
  </si>
  <si>
    <t>7451</t>
  </si>
  <si>
    <t>7464</t>
  </si>
  <si>
    <t>15695</t>
  </si>
  <si>
    <t>30198,1524</t>
  </si>
  <si>
    <t>656</t>
  </si>
  <si>
    <t>4710</t>
  </si>
  <si>
    <t>659</t>
  </si>
  <si>
    <t>660</t>
  </si>
  <si>
    <t>808</t>
  </si>
  <si>
    <t>18118,8914</t>
  </si>
  <si>
    <t>1064</t>
  </si>
  <si>
    <t>6416</t>
  </si>
  <si>
    <t>13058</t>
  </si>
  <si>
    <t>13066</t>
  </si>
  <si>
    <t>13071</t>
  </si>
  <si>
    <t>13098</t>
  </si>
  <si>
    <t>13115</t>
  </si>
  <si>
    <t>664</t>
  </si>
  <si>
    <t>665</t>
  </si>
  <si>
    <t>666</t>
  </si>
  <si>
    <t>667</t>
  </si>
  <si>
    <t>120,7926</t>
  </si>
  <si>
    <t>668</t>
  </si>
  <si>
    <t>669</t>
  </si>
  <si>
    <t>689</t>
  </si>
  <si>
    <t>3531</t>
  </si>
  <si>
    <t>5598</t>
  </si>
  <si>
    <t>6966</t>
  </si>
  <si>
    <t>8569</t>
  </si>
  <si>
    <t>10913</t>
  </si>
  <si>
    <t>12123</t>
  </si>
  <si>
    <t>13546</t>
  </si>
  <si>
    <t>14211</t>
  </si>
  <si>
    <t>1207,9261</t>
  </si>
  <si>
    <t>15397</t>
  </si>
  <si>
    <t>14461</t>
  </si>
  <si>
    <t>18750</t>
  </si>
  <si>
    <t>14272</t>
  </si>
  <si>
    <t>4940</t>
  </si>
  <si>
    <t>15173</t>
  </si>
  <si>
    <t>12044</t>
  </si>
  <si>
    <t>1054</t>
  </si>
  <si>
    <t>5130</t>
  </si>
  <si>
    <t>5924</t>
  </si>
  <si>
    <t>7387</t>
  </si>
  <si>
    <t>7868</t>
  </si>
  <si>
    <t>10424</t>
  </si>
  <si>
    <t>16083</t>
  </si>
  <si>
    <t>578</t>
  </si>
  <si>
    <t>554</t>
  </si>
  <si>
    <t>9854</t>
  </si>
  <si>
    <t>6885</t>
  </si>
  <si>
    <t>5440</t>
  </si>
  <si>
    <t>54</t>
  </si>
  <si>
    <t>5396</t>
  </si>
  <si>
    <t>5530</t>
  </si>
  <si>
    <t>55</t>
  </si>
  <si>
    <t>8635</t>
  </si>
  <si>
    <t>10825</t>
  </si>
  <si>
    <t>14744</t>
  </si>
  <si>
    <t>862</t>
  </si>
  <si>
    <t>863</t>
  </si>
  <si>
    <t>811</t>
  </si>
  <si>
    <t>4247</t>
  </si>
  <si>
    <t>2875</t>
  </si>
  <si>
    <t>9608</t>
  </si>
  <si>
    <t>7472</t>
  </si>
  <si>
    <t>5915</t>
  </si>
  <si>
    <t>469</t>
  </si>
  <si>
    <t>17051</t>
  </si>
  <si>
    <t>19169</t>
  </si>
  <si>
    <t>19240</t>
  </si>
  <si>
    <t>472</t>
  </si>
  <si>
    <t>2415,8522</t>
  </si>
  <si>
    <t>4884</t>
  </si>
  <si>
    <t>4889</t>
  </si>
  <si>
    <t>4904</t>
  </si>
  <si>
    <t>4917</t>
  </si>
  <si>
    <t>14517</t>
  </si>
  <si>
    <t>19058</t>
  </si>
  <si>
    <t>480</t>
  </si>
  <si>
    <t>484</t>
  </si>
  <si>
    <t>485</t>
  </si>
  <si>
    <t>11470</t>
  </si>
  <si>
    <t>13544</t>
  </si>
  <si>
    <t>14963</t>
  </si>
  <si>
    <t>15261</t>
  </si>
  <si>
    <t>18833</t>
  </si>
  <si>
    <t>18968</t>
  </si>
  <si>
    <t>19194</t>
  </si>
  <si>
    <t>3626</t>
  </si>
  <si>
    <t>3808</t>
  </si>
  <si>
    <t>3144</t>
  </si>
  <si>
    <t>8490</t>
  </si>
  <si>
    <t>493</t>
  </si>
  <si>
    <t>903</t>
  </si>
  <si>
    <t>4128</t>
  </si>
  <si>
    <t>4148</t>
  </si>
  <si>
    <t>5543</t>
  </si>
  <si>
    <t>5545</t>
  </si>
  <si>
    <t>5601</t>
  </si>
  <si>
    <t>6462</t>
  </si>
  <si>
    <t>12079,261</t>
  </si>
  <si>
    <t>6466</t>
  </si>
  <si>
    <t>7009</t>
  </si>
  <si>
    <t>7371</t>
  </si>
  <si>
    <t>10655</t>
  </si>
  <si>
    <t>12398</t>
  </si>
  <si>
    <t>14260</t>
  </si>
  <si>
    <t>15142</t>
  </si>
  <si>
    <t>15599</t>
  </si>
  <si>
    <t>15621</t>
  </si>
  <si>
    <t>18876</t>
  </si>
  <si>
    <t>1708</t>
  </si>
  <si>
    <t>5999</t>
  </si>
  <si>
    <t>11575</t>
  </si>
  <si>
    <t>9975</t>
  </si>
  <si>
    <t>6105</t>
  </si>
  <si>
    <t>5829</t>
  </si>
  <si>
    <t>17365</t>
  </si>
  <si>
    <t>19104</t>
  </si>
  <si>
    <t>19112</t>
  </si>
  <si>
    <t>18946</t>
  </si>
  <si>
    <t>6120</t>
  </si>
  <si>
    <t>4569</t>
  </si>
  <si>
    <t>6130</t>
  </si>
  <si>
    <t>19093</t>
  </si>
  <si>
    <t>3468</t>
  </si>
  <si>
    <t>3467</t>
  </si>
  <si>
    <t>3475</t>
  </si>
  <si>
    <t>18982</t>
  </si>
  <si>
    <t>606</t>
  </si>
  <si>
    <t>4007</t>
  </si>
  <si>
    <t>301981,524</t>
  </si>
  <si>
    <t>4009</t>
  </si>
  <si>
    <t>4019</t>
  </si>
  <si>
    <t>4022</t>
  </si>
  <si>
    <t>7533</t>
  </si>
  <si>
    <t>15144</t>
  </si>
  <si>
    <t>16472</t>
  </si>
  <si>
    <t>18709</t>
  </si>
  <si>
    <t>36237,7829</t>
  </si>
  <si>
    <t>18710</t>
  </si>
  <si>
    <t>19221</t>
  </si>
  <si>
    <t>411</t>
  </si>
  <si>
    <t>30,1982</t>
  </si>
  <si>
    <t>6631</t>
  </si>
  <si>
    <t>1811,8891</t>
  </si>
  <si>
    <t>6792</t>
  </si>
  <si>
    <t>8659</t>
  </si>
  <si>
    <t>9465</t>
  </si>
  <si>
    <t>11526</t>
  </si>
  <si>
    <t>12280</t>
  </si>
  <si>
    <t>15806</t>
  </si>
  <si>
    <t>19227</t>
  </si>
  <si>
    <t>8712</t>
  </si>
  <si>
    <t>6230</t>
  </si>
  <si>
    <t>19095</t>
  </si>
  <si>
    <t>6240</t>
  </si>
  <si>
    <t>78666,17</t>
  </si>
  <si>
    <t>3010</t>
  </si>
  <si>
    <t>6520</t>
  </si>
  <si>
    <t>10071</t>
  </si>
  <si>
    <t>6525</t>
  </si>
  <si>
    <t>2653</t>
  </si>
  <si>
    <t>6530</t>
  </si>
  <si>
    <t>4076</t>
  </si>
  <si>
    <t>6360</t>
  </si>
  <si>
    <t>9621</t>
  </si>
  <si>
    <t>17143</t>
  </si>
  <si>
    <t>30215</t>
  </si>
  <si>
    <t>8774</t>
  </si>
  <si>
    <t>2113,8707</t>
  </si>
  <si>
    <t>30029</t>
  </si>
  <si>
    <t>5984</t>
  </si>
  <si>
    <t>489</t>
  </si>
  <si>
    <t>6670</t>
  </si>
  <si>
    <t>3210</t>
  </si>
  <si>
    <t>7549,5381</t>
  </si>
  <si>
    <t>14150</t>
  </si>
  <si>
    <t>14489</t>
  </si>
  <si>
    <t>5815</t>
  </si>
  <si>
    <t>6685</t>
  </si>
  <si>
    <t>8251</t>
  </si>
  <si>
    <t>8579</t>
  </si>
  <si>
    <t>6940</t>
  </si>
  <si>
    <t>69</t>
  </si>
  <si>
    <t>16158</t>
  </si>
  <si>
    <t>323</t>
  </si>
  <si>
    <t>329</t>
  </si>
  <si>
    <t>331</t>
  </si>
  <si>
    <t>90594,4572</t>
  </si>
  <si>
    <t>12177</t>
  </si>
  <si>
    <t>12395</t>
  </si>
  <si>
    <t>14395</t>
  </si>
  <si>
    <t>15325</t>
  </si>
  <si>
    <t>15339</t>
  </si>
  <si>
    <t>310</t>
  </si>
  <si>
    <t>318</t>
  </si>
  <si>
    <t>120792,6096</t>
  </si>
  <si>
    <t>321</t>
  </si>
  <si>
    <t>322</t>
  </si>
  <si>
    <t>336</t>
  </si>
  <si>
    <t>340</t>
  </si>
  <si>
    <t>341</t>
  </si>
  <si>
    <t>342</t>
  </si>
  <si>
    <t>3246</t>
  </si>
  <si>
    <t>4079</t>
  </si>
  <si>
    <t>9606</t>
  </si>
  <si>
    <t>9641</t>
  </si>
  <si>
    <t>9660</t>
  </si>
  <si>
    <t>10984</t>
  </si>
  <si>
    <t>13596</t>
  </si>
  <si>
    <t>13726</t>
  </si>
  <si>
    <t>13905</t>
  </si>
  <si>
    <t>14242</t>
  </si>
  <si>
    <t>14250</t>
  </si>
  <si>
    <t>14334</t>
  </si>
  <si>
    <t>14397</t>
  </si>
  <si>
    <t>14659</t>
  </si>
  <si>
    <t>15295</t>
  </si>
  <si>
    <t>15315</t>
  </si>
  <si>
    <t>16315</t>
  </si>
  <si>
    <t>45297,2286</t>
  </si>
  <si>
    <t>16454</t>
  </si>
  <si>
    <t>309</t>
  </si>
  <si>
    <t>7125</t>
  </si>
  <si>
    <t>319</t>
  </si>
  <si>
    <t>328</t>
  </si>
  <si>
    <t>376</t>
  </si>
  <si>
    <t>324</t>
  </si>
  <si>
    <t>343</t>
  </si>
  <si>
    <t>4083</t>
  </si>
  <si>
    <t>4091</t>
  </si>
  <si>
    <t>5073</t>
  </si>
  <si>
    <t>13600</t>
  </si>
  <si>
    <t>13678</t>
  </si>
  <si>
    <t>14238</t>
  </si>
  <si>
    <t>14785</t>
  </si>
  <si>
    <t>14946</t>
  </si>
  <si>
    <t>15213</t>
  </si>
  <si>
    <t>16082</t>
  </si>
  <si>
    <t>16587</t>
  </si>
  <si>
    <t>18365</t>
  </si>
  <si>
    <t>18909</t>
  </si>
  <si>
    <t>745</t>
  </si>
  <si>
    <t>1026</t>
  </si>
  <si>
    <t>1045</t>
  </si>
  <si>
    <t>1069</t>
  </si>
  <si>
    <t>15328</t>
  </si>
  <si>
    <t>292</t>
  </si>
  <si>
    <t>7490</t>
  </si>
  <si>
    <t>74</t>
  </si>
  <si>
    <t>7510</t>
  </si>
  <si>
    <t>75</t>
  </si>
  <si>
    <t>12609</t>
  </si>
  <si>
    <t>113998,0253</t>
  </si>
  <si>
    <t>18452</t>
  </si>
  <si>
    <t>7830</t>
  </si>
  <si>
    <t>13814</t>
  </si>
  <si>
    <t>12733</t>
  </si>
  <si>
    <t>12745</t>
  </si>
  <si>
    <t>12746</t>
  </si>
  <si>
    <t>12755</t>
  </si>
  <si>
    <t>4162</t>
  </si>
  <si>
    <t>1344</t>
  </si>
  <si>
    <t>1346</t>
  </si>
  <si>
    <t>7092</t>
  </si>
  <si>
    <t>8145</t>
  </si>
  <si>
    <t>1490</t>
  </si>
  <si>
    <t>8345</t>
  </si>
  <si>
    <t>83</t>
  </si>
  <si>
    <t>1581</t>
  </si>
  <si>
    <t>3294</t>
  </si>
  <si>
    <t>11013</t>
  </si>
  <si>
    <t>12391</t>
  </si>
  <si>
    <t>17791</t>
  </si>
  <si>
    <t>8405</t>
  </si>
  <si>
    <t>8978</t>
  </si>
  <si>
    <t>16164</t>
  </si>
  <si>
    <t>90,5945</t>
  </si>
  <si>
    <t>4824</t>
  </si>
  <si>
    <t>8613</t>
  </si>
  <si>
    <t>8958</t>
  </si>
  <si>
    <t>15411</t>
  </si>
  <si>
    <t>1169</t>
  </si>
  <si>
    <t>4149</t>
  </si>
  <si>
    <t>7591</t>
  </si>
  <si>
    <t>10891</t>
  </si>
  <si>
    <t>13850</t>
  </si>
  <si>
    <t>2956</t>
  </si>
  <si>
    <t>9505</t>
  </si>
  <si>
    <t>2969</t>
  </si>
  <si>
    <t>13390</t>
  </si>
  <si>
    <t>2962</t>
  </si>
  <si>
    <t>9525</t>
  </si>
  <si>
    <t>17350</t>
  </si>
  <si>
    <t>14509</t>
  </si>
  <si>
    <t>7610</t>
  </si>
  <si>
    <t>76</t>
  </si>
  <si>
    <t>150000</t>
  </si>
  <si>
    <t>3142</t>
  </si>
  <si>
    <t>2310</t>
  </si>
  <si>
    <t>23</t>
  </si>
  <si>
    <t>2487199,95</t>
  </si>
  <si>
    <t>13768</t>
  </si>
  <si>
    <t>30/05/2025 00:00:00</t>
  </si>
  <si>
    <t>622</t>
  </si>
  <si>
    <t>623</t>
  </si>
  <si>
    <t>5626</t>
  </si>
  <si>
    <t>14792</t>
  </si>
  <si>
    <t>17625</t>
  </si>
  <si>
    <t>4893</t>
  </si>
  <si>
    <t>30/08/2025 00:00:00</t>
  </si>
  <si>
    <t>18904</t>
  </si>
  <si>
    <t>476</t>
  </si>
  <si>
    <t>15560</t>
  </si>
  <si>
    <t>18922</t>
  </si>
  <si>
    <t>19155</t>
  </si>
  <si>
    <t>31/05/2025 00:00:00</t>
  </si>
  <si>
    <t>3469</t>
  </si>
  <si>
    <t>18994</t>
  </si>
  <si>
    <t>19206</t>
  </si>
  <si>
    <t>90,6</t>
  </si>
  <si>
    <t>12655</t>
  </si>
  <si>
    <t>6160</t>
  </si>
  <si>
    <t>14570</t>
  </si>
  <si>
    <t>6720</t>
  </si>
  <si>
    <t>67</t>
  </si>
  <si>
    <t>31/08/2025 00:00:00</t>
  </si>
  <si>
    <t>313</t>
  </si>
  <si>
    <t>15290</t>
  </si>
  <si>
    <t>226486,143</t>
  </si>
  <si>
    <t>16569</t>
  </si>
  <si>
    <t>12586</t>
  </si>
  <si>
    <t>16898</t>
  </si>
  <si>
    <t>600000</t>
  </si>
  <si>
    <t>09/02/2025 00:00:00</t>
  </si>
  <si>
    <t>7225</t>
  </si>
  <si>
    <t>6350</t>
  </si>
  <si>
    <t>63</t>
  </si>
  <si>
    <t>240000</t>
  </si>
  <si>
    <t>30/07/2025 00:00:00</t>
  </si>
  <si>
    <t>90000</t>
  </si>
  <si>
    <t>1505</t>
  </si>
  <si>
    <t>6310</t>
  </si>
  <si>
    <t>29000</t>
  </si>
  <si>
    <t>18071</t>
  </si>
  <si>
    <t>2300</t>
  </si>
  <si>
    <t>10832</t>
  </si>
  <si>
    <t>9905</t>
  </si>
  <si>
    <t>1500</t>
  </si>
  <si>
    <t>3200</t>
  </si>
  <si>
    <t>15000</t>
  </si>
  <si>
    <t>18319</t>
  </si>
  <si>
    <t>5000</t>
  </si>
  <si>
    <t>17366</t>
  </si>
  <si>
    <t>5820</t>
  </si>
  <si>
    <t>30000</t>
  </si>
  <si>
    <t>30/11/2025 00:00:00</t>
  </si>
  <si>
    <t>15041</t>
  </si>
  <si>
    <t>5836</t>
  </si>
  <si>
    <t>100000</t>
  </si>
  <si>
    <t>200000</t>
  </si>
  <si>
    <t>160000</t>
  </si>
  <si>
    <t>6297</t>
  </si>
  <si>
    <t>5962</t>
  </si>
  <si>
    <t>120000</t>
  </si>
  <si>
    <t>7709</t>
  </si>
  <si>
    <t>10000</t>
  </si>
  <si>
    <t>5041</t>
  </si>
  <si>
    <t>20000</t>
  </si>
  <si>
    <t>5697</t>
  </si>
  <si>
    <t>25000</t>
  </si>
  <si>
    <t>11099</t>
  </si>
  <si>
    <t>15567</t>
  </si>
  <si>
    <t>7000</t>
  </si>
  <si>
    <t>16121</t>
  </si>
  <si>
    <t>14000</t>
  </si>
  <si>
    <t>16388</t>
  </si>
  <si>
    <t>50000</t>
  </si>
  <si>
    <t>17819</t>
  </si>
  <si>
    <t>19647</t>
  </si>
  <si>
    <t>30/10/2025 00:00:00</t>
  </si>
  <si>
    <t>10293</t>
  </si>
  <si>
    <t>7010</t>
  </si>
  <si>
    <t>22000</t>
  </si>
  <si>
    <t>11243</t>
  </si>
  <si>
    <t>7030</t>
  </si>
  <si>
    <t>5522</t>
  </si>
  <si>
    <t>6000</t>
  </si>
  <si>
    <t>9594</t>
  </si>
  <si>
    <t>7060</t>
  </si>
  <si>
    <t>36000</t>
  </si>
  <si>
    <t>2400</t>
  </si>
  <si>
    <t>12413</t>
  </si>
  <si>
    <t>4500</t>
  </si>
  <si>
    <t>40000</t>
  </si>
  <si>
    <t>17983</t>
  </si>
  <si>
    <t>800000</t>
  </si>
  <si>
    <t>7289</t>
  </si>
  <si>
    <t>1421</t>
  </si>
  <si>
    <t>1425</t>
  </si>
  <si>
    <t>80000</t>
  </si>
  <si>
    <t>1476</t>
  </si>
  <si>
    <t>11910</t>
  </si>
  <si>
    <t>2100</t>
  </si>
  <si>
    <t>1587</t>
  </si>
  <si>
    <t>160160</t>
  </si>
  <si>
    <t>8435</t>
  </si>
  <si>
    <t>5400000</t>
  </si>
  <si>
    <t>6661</t>
  </si>
  <si>
    <t>270000</t>
  </si>
  <si>
    <t>6853</t>
  </si>
  <si>
    <t>1400000</t>
  </si>
  <si>
    <t>1300000</t>
  </si>
  <si>
    <t>15766</t>
  </si>
  <si>
    <t>1841581</t>
  </si>
  <si>
    <t>19909</t>
  </si>
  <si>
    <t>1023574</t>
  </si>
  <si>
    <t>01/04/2025 00:00:00</t>
  </si>
  <si>
    <t>23108</t>
  </si>
  <si>
    <t>04/12/2025 00:00:00</t>
  </si>
  <si>
    <t>27502</t>
  </si>
  <si>
    <t>70000</t>
  </si>
  <si>
    <t>20/10/2025 00:00:00</t>
  </si>
  <si>
    <t>17000</t>
  </si>
  <si>
    <t>03/08/2025 00:00:00</t>
  </si>
  <si>
    <t>140000</t>
  </si>
  <si>
    <t>19/10/2025 00:00:00</t>
  </si>
  <si>
    <t>15423</t>
  </si>
  <si>
    <t>88200</t>
  </si>
  <si>
    <t>01/08/2025 00:00:00</t>
  </si>
  <si>
    <t>22373</t>
  </si>
  <si>
    <t>63068</t>
  </si>
  <si>
    <t>01/12/2025 00:00:00</t>
  </si>
  <si>
    <t>0010368-96.2023.4.03.8001</t>
  </si>
  <si>
    <t>14052</t>
  </si>
  <si>
    <t>27649,86</t>
  </si>
  <si>
    <t>12920</t>
  </si>
  <si>
    <t>28666044</t>
  </si>
  <si>
    <t>01/07/2025 00:00:00</t>
  </si>
  <si>
    <t>5380</t>
  </si>
  <si>
    <t>11957019,48</t>
  </si>
  <si>
    <t>25/08/2025 00:00:00</t>
  </si>
  <si>
    <t>27278</t>
  </si>
  <si>
    <t>400000</t>
  </si>
  <si>
    <t>31/03/2025 00:00:00</t>
  </si>
  <si>
    <t>26387</t>
  </si>
  <si>
    <t>103052,04</t>
  </si>
  <si>
    <t>09/10/2025 00:00:00</t>
  </si>
  <si>
    <t>21628</t>
  </si>
  <si>
    <t>27685</t>
  </si>
  <si>
    <t>426446,73</t>
  </si>
  <si>
    <t>1538</t>
  </si>
  <si>
    <t>213</t>
  </si>
  <si>
    <t>95000</t>
  </si>
  <si>
    <t>450000</t>
  </si>
  <si>
    <t>55000</t>
  </si>
  <si>
    <t>05/09/2025 00:00:00</t>
  </si>
  <si>
    <t>1627</t>
  </si>
  <si>
    <t>367000</t>
  </si>
  <si>
    <t>1219000</t>
  </si>
  <si>
    <t>475000</t>
  </si>
  <si>
    <t>10/12/2025 00:00:00</t>
  </si>
  <si>
    <t>500000</t>
  </si>
  <si>
    <t>20/11/2025 00:00:00</t>
  </si>
  <si>
    <t>1171500</t>
  </si>
  <si>
    <t>05/12/2025 00:00:00</t>
  </si>
  <si>
    <t>24000</t>
  </si>
  <si>
    <t>05/11/2025 00:00:00</t>
  </si>
  <si>
    <t>5789</t>
  </si>
  <si>
    <t>130000</t>
  </si>
  <si>
    <t>01/02/2025 00:00:00</t>
  </si>
  <si>
    <t>5312</t>
  </si>
  <si>
    <t>830000</t>
  </si>
  <si>
    <t>10/02/2025 00:00:00</t>
  </si>
  <si>
    <t>15814</t>
  </si>
  <si>
    <t>520000</t>
  </si>
  <si>
    <t>04/01/2025 00:00:00</t>
  </si>
  <si>
    <t>60000</t>
  </si>
  <si>
    <t>18597</t>
  </si>
  <si>
    <t>16/02/2025 00:00:00</t>
  </si>
  <si>
    <t>25321</t>
  </si>
  <si>
    <t>320020</t>
  </si>
  <si>
    <t>30/08/2024 00:00:00</t>
  </si>
  <si>
    <t>5584</t>
  </si>
  <si>
    <t>20117</t>
  </si>
  <si>
    <t>01/11/2024 00:00:00</t>
  </si>
  <si>
    <t>19372</t>
  </si>
  <si>
    <t>1000000</t>
  </si>
  <si>
    <t>30/06/2024 00:00:00</t>
  </si>
  <si>
    <t>3557</t>
  </si>
  <si>
    <t>6637,98</t>
  </si>
  <si>
    <t>24/01/2025 00:00:00</t>
  </si>
  <si>
    <t>22233</t>
  </si>
  <si>
    <t>369975,97</t>
  </si>
  <si>
    <t>01/06/2025 00:00:00</t>
  </si>
  <si>
    <t>5329215,49</t>
  </si>
  <si>
    <t>26/06/2025 00:00:00</t>
  </si>
  <si>
    <t>4153832,85</t>
  </si>
  <si>
    <t>19/06/2025 00:00:00</t>
  </si>
  <si>
    <t>2712699,95</t>
  </si>
  <si>
    <t>26972</t>
  </si>
  <si>
    <t>92017,49</t>
  </si>
  <si>
    <t>01/09/2025 00:00:00</t>
  </si>
  <si>
    <t>25372</t>
  </si>
  <si>
    <t>29/07/2025 00:00:00</t>
  </si>
  <si>
    <t>4014</t>
  </si>
  <si>
    <t>300000</t>
  </si>
  <si>
    <t>15/09/2025 00:00:00</t>
  </si>
  <si>
    <t>18856</t>
  </si>
  <si>
    <t>500</t>
  </si>
  <si>
    <t>18/08/2025 00:00:00</t>
  </si>
  <si>
    <t>3565</t>
  </si>
  <si>
    <t>29/07/2024 00:00:00</t>
  </si>
  <si>
    <t>16675</t>
  </si>
  <si>
    <t>5720</t>
  </si>
  <si>
    <t>17600</t>
  </si>
  <si>
    <t>15/11/2024 00:00:00</t>
  </si>
  <si>
    <t>01/08/2024 00:00:00</t>
  </si>
  <si>
    <t>1398739</t>
  </si>
  <si>
    <t>18180</t>
  </si>
  <si>
    <t>126000</t>
  </si>
  <si>
    <t>2763</t>
  </si>
  <si>
    <t>49618,8</t>
  </si>
  <si>
    <t>169999,92</t>
  </si>
  <si>
    <t>139999,92</t>
  </si>
  <si>
    <t>24023</t>
  </si>
  <si>
    <t>11404146,6</t>
  </si>
  <si>
    <t>2975000</t>
  </si>
  <si>
    <t>2020</t>
  </si>
  <si>
    <t>1750000</t>
  </si>
  <si>
    <t>1295000</t>
  </si>
  <si>
    <t>1976000</t>
  </si>
  <si>
    <t>21822</t>
  </si>
  <si>
    <t>413000</t>
  </si>
  <si>
    <t>292000</t>
  </si>
  <si>
    <t>750000</t>
  </si>
  <si>
    <t>3730034,99</t>
  </si>
  <si>
    <t>3516462,88</t>
  </si>
  <si>
    <t>2175285,74</t>
  </si>
  <si>
    <t>23795</t>
  </si>
  <si>
    <t>12766922,92</t>
  </si>
  <si>
    <t>10290701,24</t>
  </si>
  <si>
    <t>10256373,96</t>
  </si>
  <si>
    <t>21172</t>
  </si>
  <si>
    <t>460600</t>
  </si>
  <si>
    <t>906</t>
  </si>
  <si>
    <t>150</t>
  </si>
  <si>
    <t>7776</t>
  </si>
  <si>
    <t>3719</t>
  </si>
  <si>
    <t>187920</t>
  </si>
  <si>
    <t>14265</t>
  </si>
  <si>
    <t>97200</t>
  </si>
  <si>
    <t>3212</t>
  </si>
  <si>
    <t>1200000</t>
  </si>
  <si>
    <t>3888000</t>
  </si>
  <si>
    <t>Manutenção de PABX, Plataformas de Comutação Digital e Centrais Telefônicas</t>
  </si>
  <si>
    <t>18627</t>
  </si>
  <si>
    <t>952726,68</t>
  </si>
  <si>
    <t>27731</t>
  </si>
  <si>
    <t>10961,16</t>
  </si>
  <si>
    <t>78313,85</t>
  </si>
  <si>
    <t>23218,36</t>
  </si>
  <si>
    <t>8742,6</t>
  </si>
  <si>
    <t>260000</t>
  </si>
  <si>
    <t>22519</t>
  </si>
  <si>
    <t>72000</t>
  </si>
  <si>
    <t>110000</t>
  </si>
  <si>
    <t>5436</t>
  </si>
  <si>
    <t>45000</t>
  </si>
  <si>
    <t>876</t>
  </si>
  <si>
    <t>127875</t>
  </si>
  <si>
    <t>4316</t>
  </si>
  <si>
    <t>764091,12</t>
  </si>
  <si>
    <t>443630,04</t>
  </si>
  <si>
    <t>582433,8</t>
  </si>
  <si>
    <t>301651,92</t>
  </si>
  <si>
    <t>627814,8</t>
  </si>
  <si>
    <t>206353,56</t>
  </si>
  <si>
    <t>477762,6</t>
  </si>
  <si>
    <t>13943</t>
  </si>
  <si>
    <t>183090,87</t>
  </si>
  <si>
    <t>9228,984</t>
  </si>
  <si>
    <t>11099,724</t>
  </si>
  <si>
    <t>39909,12</t>
  </si>
  <si>
    <t>19954,56</t>
  </si>
  <si>
    <t>23072,46</t>
  </si>
  <si>
    <t>6111,084</t>
  </si>
  <si>
    <t>6734,664</t>
  </si>
  <si>
    <t>10975,008</t>
  </si>
  <si>
    <t>4552,134</t>
  </si>
  <si>
    <t>15963,648</t>
  </si>
  <si>
    <t>23696,04</t>
  </si>
  <si>
    <t>5238,072</t>
  </si>
  <si>
    <t>19020</t>
  </si>
  <si>
    <t>384776,81</t>
  </si>
  <si>
    <t>21903</t>
  </si>
  <si>
    <t>22764</t>
  </si>
  <si>
    <t>214000</t>
  </si>
  <si>
    <t>25992</t>
  </si>
  <si>
    <t>1943548</t>
  </si>
  <si>
    <t>15156</t>
  </si>
  <si>
    <t>12439,08</t>
  </si>
  <si>
    <t>55885989</t>
  </si>
  <si>
    <t>27600</t>
  </si>
  <si>
    <t>7053643,2</t>
  </si>
  <si>
    <t>4227</t>
  </si>
  <si>
    <t>30888</t>
  </si>
  <si>
    <t>26425</t>
  </si>
  <si>
    <t>22689,83</t>
  </si>
  <si>
    <t>26093</t>
  </si>
  <si>
    <t>1280800</t>
  </si>
  <si>
    <t>15407</t>
  </si>
  <si>
    <t>5180568,48</t>
  </si>
  <si>
    <t>3417</t>
  </si>
  <si>
    <t>5333,32</t>
  </si>
  <si>
    <t>27932,54</t>
  </si>
  <si>
    <t>4351,18</t>
  </si>
  <si>
    <t>441,22</t>
  </si>
  <si>
    <t>4174,24</t>
  </si>
  <si>
    <t>5996,06</t>
  </si>
  <si>
    <t>772</t>
  </si>
  <si>
    <t>3165,26</t>
  </si>
  <si>
    <t>990,6</t>
  </si>
  <si>
    <t>204000</t>
  </si>
  <si>
    <t>Energia Elétrica - Fornecimento Mercado Regulado - Bragança Paulista</t>
  </si>
  <si>
    <t>139440</t>
  </si>
  <si>
    <t>Energia Elétrica - Fornecimento Mercado Regulado - Catanduva</t>
  </si>
  <si>
    <t>168000</t>
  </si>
  <si>
    <t>459000</t>
  </si>
  <si>
    <t>1018752</t>
  </si>
  <si>
    <t>Energia Elétrica - Fornecimento Mercado Regulado - Mogi das Cruzes</t>
  </si>
  <si>
    <t>396000</t>
  </si>
  <si>
    <t>342000</t>
  </si>
  <si>
    <t>192000</t>
  </si>
  <si>
    <t>79200</t>
  </si>
  <si>
    <t>108000</t>
  </si>
  <si>
    <t>42000</t>
  </si>
  <si>
    <t>180000</t>
  </si>
  <si>
    <t>184680</t>
  </si>
  <si>
    <t>138000</t>
  </si>
  <si>
    <t>138360</t>
  </si>
  <si>
    <t>177360</t>
  </si>
  <si>
    <t>167520</t>
  </si>
  <si>
    <t>105600</t>
  </si>
  <si>
    <t>354360</t>
  </si>
  <si>
    <t>212016</t>
  </si>
  <si>
    <t>162000</t>
  </si>
  <si>
    <t>276000</t>
  </si>
  <si>
    <t>174000</t>
  </si>
  <si>
    <t>102000</t>
  </si>
  <si>
    <t>213000</t>
  </si>
  <si>
    <t>180300</t>
  </si>
  <si>
    <t>81600</t>
  </si>
  <si>
    <t>3736272</t>
  </si>
  <si>
    <t>22845</t>
  </si>
  <si>
    <t>9720</t>
  </si>
  <si>
    <t>8424</t>
  </si>
  <si>
    <t>54000</t>
  </si>
  <si>
    <t>121824</t>
  </si>
  <si>
    <t>6600</t>
  </si>
  <si>
    <t>11724</t>
  </si>
  <si>
    <t>Fornecimento de água e coleta de esgoto - Mogi das Cruzes</t>
  </si>
  <si>
    <t>43200</t>
  </si>
  <si>
    <t>5724</t>
  </si>
  <si>
    <t>44172</t>
  </si>
  <si>
    <t>12000</t>
  </si>
  <si>
    <t>15600</t>
  </si>
  <si>
    <t>26400</t>
  </si>
  <si>
    <t>2046300</t>
  </si>
  <si>
    <t>16200</t>
  </si>
  <si>
    <t>309492</t>
  </si>
  <si>
    <t>10476</t>
  </si>
  <si>
    <t>11016</t>
  </si>
  <si>
    <t>21600</t>
  </si>
  <si>
    <t>84240</t>
  </si>
  <si>
    <t>9360</t>
  </si>
  <si>
    <t>4138</t>
  </si>
  <si>
    <t>1620</t>
  </si>
  <si>
    <t>264314,64</t>
  </si>
  <si>
    <t>240513,36</t>
  </si>
  <si>
    <t>518443,92</t>
  </si>
  <si>
    <t>1920900,72</t>
  </si>
  <si>
    <t>3353402,76</t>
  </si>
  <si>
    <t>24344,16</t>
  </si>
  <si>
    <t>306249,12</t>
  </si>
  <si>
    <t>2700000</t>
  </si>
  <si>
    <t>138670,44</t>
  </si>
  <si>
    <t>1650000</t>
  </si>
  <si>
    <t>1597564,56</t>
  </si>
  <si>
    <t>1024780,92</t>
  </si>
  <si>
    <t>444000</t>
  </si>
  <si>
    <t>1572595,08</t>
  </si>
  <si>
    <t>4240,344</t>
  </si>
  <si>
    <t>5560,9617</t>
  </si>
  <si>
    <t>6235,8</t>
  </si>
  <si>
    <t>12222,168</t>
  </si>
  <si>
    <t>7835,9063</t>
  </si>
  <si>
    <t>14342,34</t>
  </si>
  <si>
    <t>8418,33</t>
  </si>
  <si>
    <t>19206,264</t>
  </si>
  <si>
    <t>18707,4</t>
  </si>
  <si>
    <t>64556,2442</t>
  </si>
  <si>
    <t>8692,7052</t>
  </si>
  <si>
    <t>118230,768</t>
  </si>
  <si>
    <t>33673,32</t>
  </si>
  <si>
    <t>8592,9324</t>
  </si>
  <si>
    <t>7481,7128</t>
  </si>
  <si>
    <t>5986,368</t>
  </si>
  <si>
    <t>19688,5408</t>
  </si>
  <si>
    <t>5612,22</t>
  </si>
  <si>
    <t>13360,4509</t>
  </si>
  <si>
    <t>21201,72</t>
  </si>
  <si>
    <t>4302,702</t>
  </si>
  <si>
    <t>7333,3008</t>
  </si>
  <si>
    <t>9727,848</t>
  </si>
  <si>
    <t>11224,44</t>
  </si>
  <si>
    <t>2658</t>
  </si>
  <si>
    <t>43650,6</t>
  </si>
  <si>
    <t>59305,3265</t>
  </si>
  <si>
    <t>40058,9039</t>
  </si>
  <si>
    <t>45084,834</t>
  </si>
  <si>
    <t>2771</t>
  </si>
  <si>
    <t>351738,91</t>
  </si>
  <si>
    <t>27430</t>
  </si>
  <si>
    <t>125000</t>
  </si>
  <si>
    <t>3662</t>
  </si>
  <si>
    <t>159700</t>
  </si>
  <si>
    <t>20710</t>
  </si>
  <si>
    <t>66399</t>
  </si>
  <si>
    <t>26484</t>
  </si>
  <si>
    <t>514080</t>
  </si>
  <si>
    <t>1495000</t>
  </si>
  <si>
    <t>52303</t>
  </si>
  <si>
    <t>418420</t>
  </si>
  <si>
    <t>9000</t>
  </si>
  <si>
    <t>48821</t>
  </si>
  <si>
    <t>27758</t>
  </si>
  <si>
    <t>1525221</t>
  </si>
  <si>
    <t>27243</t>
  </si>
  <si>
    <t>117919</t>
  </si>
  <si>
    <t>2599389</t>
  </si>
  <si>
    <t>1424560</t>
  </si>
  <si>
    <t>Subsecretarias</t>
  </si>
  <si>
    <t>Núcleos</t>
  </si>
  <si>
    <t>Tipo</t>
  </si>
  <si>
    <t>Natureza</t>
  </si>
  <si>
    <t>DIPJ</t>
  </si>
  <si>
    <t>Processo Criado</t>
  </si>
  <si>
    <t>Elaboração de Edital / ACD / Minutas</t>
  </si>
  <si>
    <t>USAS</t>
  </si>
  <si>
    <t>Assessoria Jurídica</t>
  </si>
  <si>
    <t>Atendimento de Recomendações</t>
  </si>
  <si>
    <t>Licitação Agendada</t>
  </si>
  <si>
    <t>Em Licitação</t>
  </si>
  <si>
    <t>Licitação Suspensa</t>
  </si>
  <si>
    <t>Emissão de Empenho</t>
  </si>
  <si>
    <t>Elaboração de Ata / Contrato</t>
  </si>
  <si>
    <t>Contratação Suspensa</t>
  </si>
  <si>
    <t>Contratação / Prorrogação Concluída</t>
  </si>
  <si>
    <t>USEG-053</t>
  </si>
  <si>
    <t>Locação de espaço para curso de armamento e tiro dos APJs (novos empossados)</t>
  </si>
  <si>
    <t>0009279-38.2023.4.03.8001</t>
  </si>
  <si>
    <t>0016788-83.2024.4.03.8001</t>
  </si>
  <si>
    <t>USEG-054</t>
  </si>
  <si>
    <t>Aquisição de crachás em PVC para servidores da SJSP e Magistrados</t>
  </si>
  <si>
    <r>
      <t xml:space="preserve">Telefonia Fixa DDR
</t>
    </r>
    <r>
      <rPr>
        <sz val="10"/>
        <color theme="1"/>
        <rFont val="Calibri"/>
        <family val="2"/>
        <scheme val="minor"/>
      </rPr>
      <t>(FÓRUM CÍVEL E FÓRUM CRIMINAL / PREVIDENCIÁRIO)</t>
    </r>
  </si>
  <si>
    <r>
      <t xml:space="preserve">Telefonia Fixa DDR
</t>
    </r>
    <r>
      <rPr>
        <sz val="10"/>
        <color theme="1"/>
        <rFont val="Calibri"/>
        <family val="2"/>
        <scheme val="minor"/>
      </rPr>
      <t>(ARAÇATUBA, ARARAQUARA, JALES, LIMEIRA, OURINHOS, PIRACICABA, REGISTRO, SÃO BERNARDO DO CAMPO, SÃO CARLOS, SÃO JOÃO DA BOA VISTA, SÃO VICENTE, PRESIDENTE WILSON, EXECUÇÕES FISCAIS, JUIZADO ESPECIAL FEDERAL e TAUBATÉ)</t>
    </r>
  </si>
  <si>
    <r>
      <t xml:space="preserve">Telefonia Fixa DDR
</t>
    </r>
    <r>
      <rPr>
        <sz val="10"/>
        <color theme="1"/>
        <rFont val="Calibri"/>
        <family val="2"/>
        <scheme val="minor"/>
      </rPr>
      <t>(AMERICANA, ANDRADINA, ASSIS, AVARÉ, BARRETOS, BARUERI, BAURU, BOTUCATU, BRAGANÇA PAULISTA, CAMPINAS, CARAGUATATUBA, CATANDUVA, GUARATINGUETÁ, GUARULHOS, ITAPEVA, JAÚ, JUNDIAÍ, LINS, MARÍLIA, MAUÁ, MOGI DAS CRUZES, OSASCO, PRESIDENTE PRUDENTE, RIBEIRÃO PRETO, SANTO ANDRÉ, SANTOS, SÃO JOSÉ DO RIO PRETO, SÃO JOSÉ DOS CAMPOS, SOROCABA, SEDE ADM. e TUPÃ)</t>
    </r>
  </si>
  <si>
    <r>
      <t xml:space="preserve">Telefonia Fixa DDR
</t>
    </r>
    <r>
      <rPr>
        <sz val="10"/>
        <color theme="1"/>
        <rFont val="Calibri"/>
        <family val="2"/>
        <scheme val="minor"/>
      </rPr>
      <t>(FRANCA e TURMAS RECURSAIS)</t>
    </r>
  </si>
  <si>
    <t>DFD Assinado</t>
  </si>
  <si>
    <t>Revisão DUPL</t>
  </si>
  <si>
    <t>Emissão de Forms. Orçamentários</t>
  </si>
  <si>
    <t>Licitação Bem Sucedida</t>
  </si>
  <si>
    <t>Licitação Fracassada</t>
  </si>
  <si>
    <t>Análise DUPL Realizada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</si>
</sst>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R$&quot;* #,##0.00_);_(&quot;R$&quot;* \(#,##0.00\);_(&quot;R$&quot;* &quot;-&quot;??_);_(@_)"/>
    <numFmt numFmtId="165" formatCode="&quot;Total do Valor Estimado:&quot;\ &quot;R$&quot;\ #,##0.00"/>
    <numFmt numFmtId="166" formatCode="&quot;R$&quot;#,##0.00"/>
    <numFmt numFmtId="167" formatCode="&quot;R$&quot;\ #,##0.00"/>
    <numFmt numFmtId="168" formatCode="000"/>
  </numFmts>
  <fonts count="32" x14ac:knownFonts="1">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8"/>
      <color theme="4" tint="-0.249977111117893"/>
      <name val="Calibri"/>
      <family val="2"/>
      <scheme val="minor"/>
    </font>
    <font>
      <sz val="18"/>
      <color theme="4" tint="-0.249977111117893"/>
      <name val="Calibri"/>
      <family val="2"/>
      <scheme val="minor"/>
    </font>
    <font>
      <b/>
      <sz val="20"/>
      <color theme="4" tint="-0.249977111117893"/>
      <name val="Calibri"/>
      <family val="2"/>
      <scheme val="minor"/>
    </font>
    <font>
      <b/>
      <sz val="12"/>
      <color theme="0"/>
      <name val="Calibri"/>
      <family val="2"/>
      <scheme val="minor"/>
    </font>
    <font>
      <sz val="10"/>
      <color theme="0"/>
      <name val="Calibri"/>
      <family val="2"/>
      <scheme val="minor"/>
    </font>
    <font>
      <sz val="10"/>
      <color theme="1"/>
      <name val="Calibri"/>
      <family val="2"/>
      <scheme val="minor"/>
    </font>
    <font>
      <b/>
      <sz val="14"/>
      <color theme="4" tint="-0.249977111117893"/>
      <name val="Calibri"/>
      <family val="2"/>
      <scheme val="minor"/>
    </font>
    <font>
      <sz val="12"/>
      <color theme="0"/>
      <name val="Calibri"/>
      <family val="2"/>
      <scheme val="minor"/>
    </font>
    <font>
      <b/>
      <sz val="11"/>
      <color theme="0"/>
      <name val="Calibri"/>
      <family val="2"/>
      <scheme val="minor"/>
    </font>
    <font>
      <sz val="8"/>
      <name val="Calibri"/>
      <family val="2"/>
      <scheme val="minor"/>
    </font>
    <font>
      <u/>
      <sz val="11"/>
      <color theme="1"/>
      <name val="Calibri"/>
      <family val="2"/>
      <scheme val="minor"/>
    </font>
    <font>
      <sz val="10"/>
      <color rgb="FF000000"/>
      <name val="Arial"/>
      <family val="2"/>
    </font>
    <font>
      <sz val="10"/>
      <color rgb="FF000000"/>
      <name val="Arial"/>
      <family val="2"/>
    </font>
    <font>
      <b/>
      <sz val="11"/>
      <color theme="1"/>
      <name val="Calibri"/>
      <family val="2"/>
      <scheme val="minor"/>
    </font>
    <font>
      <b/>
      <sz val="18"/>
      <color theme="1"/>
      <name val="Calibri"/>
      <family val="2"/>
      <scheme val="minor"/>
    </font>
    <font>
      <b/>
      <sz val="14"/>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3"/>
      <color theme="1"/>
      <name val="Calibri"/>
      <family val="2"/>
      <scheme val="minor"/>
    </font>
    <font>
      <sz val="13"/>
      <color theme="1"/>
      <name val="Calibri"/>
      <family val="2"/>
      <scheme val="minor"/>
    </font>
    <font>
      <sz val="11"/>
      <color theme="0"/>
      <name val="Calibri"/>
      <family val="2"/>
      <scheme val="minor"/>
    </font>
    <font>
      <u/>
      <sz val="11"/>
      <color theme="0"/>
      <name val="Calibri"/>
      <family val="2"/>
      <scheme val="minor"/>
    </font>
    <font>
      <b/>
      <sz val="16"/>
      <color theme="4" tint="-0.249977111117893"/>
      <name val="Calibri"/>
      <family val="2"/>
      <scheme val="minor"/>
    </font>
    <font>
      <sz val="14"/>
      <color theme="4" tint="-0.249977111117893"/>
      <name val="Calibri"/>
      <family val="2"/>
      <scheme val="minor"/>
    </font>
    <font>
      <sz val="11"/>
      <name val="Calibri"/>
      <family val="2"/>
      <scheme val="minor"/>
    </font>
    <font>
      <sz val="11"/>
      <color theme="1"/>
      <name val="Calibri"/>
      <family val="2"/>
      <scheme val="minor"/>
    </font>
  </fonts>
  <fills count="1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1"/>
        <bgColor theme="1"/>
      </patternFill>
    </fill>
    <fill>
      <patternFill patternType="solid">
        <fgColor theme="3"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CC99FF"/>
        <bgColor indexed="64"/>
      </patternFill>
    </fill>
    <fill>
      <patternFill patternType="solid">
        <fgColor theme="7"/>
        <bgColor indexed="64"/>
      </patternFill>
    </fill>
    <fill>
      <patternFill patternType="solid">
        <fgColor theme="1"/>
        <bgColor indexed="64"/>
      </patternFill>
    </fill>
    <fill>
      <patternFill patternType="solid">
        <fgColor rgb="FFFFFF00"/>
        <bgColor indexed="64"/>
      </patternFill>
    </fill>
  </fills>
  <borders count="28">
    <border>
      <left/>
      <right/>
      <top/>
      <bottom/>
      <diagonal/>
    </border>
    <border>
      <left style="thin">
        <color theme="0"/>
      </left>
      <right/>
      <top style="thin">
        <color theme="0"/>
      </top>
      <bottom style="thin">
        <color theme="0"/>
      </bottom>
      <diagonal/>
    </border>
    <border>
      <left/>
      <right/>
      <top/>
      <bottom style="thin">
        <color theme="0"/>
      </bottom>
      <diagonal/>
    </border>
    <border>
      <left/>
      <right/>
      <top style="thin">
        <color theme="1"/>
      </top>
      <bottom style="thin">
        <color theme="1"/>
      </bottom>
      <diagonal/>
    </border>
    <border>
      <left/>
      <right/>
      <top/>
      <bottom style="thin">
        <color theme="1"/>
      </bottom>
      <diagonal/>
    </border>
    <border>
      <left/>
      <right/>
      <top style="thin">
        <color theme="1"/>
      </top>
      <bottom/>
      <diagonal/>
    </border>
    <border>
      <left style="thin">
        <color theme="1"/>
      </left>
      <right style="thin">
        <color theme="1"/>
      </right>
      <top style="thin">
        <color theme="1"/>
      </top>
      <bottom style="thin">
        <color theme="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style="medium">
        <color auto="1"/>
      </right>
      <top style="medium">
        <color indexed="64"/>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bottom style="medium">
        <color indexed="64"/>
      </bottom>
      <diagonal/>
    </border>
    <border>
      <left/>
      <right/>
      <top/>
      <bottom style="thin">
        <color auto="1"/>
      </bottom>
      <diagonal/>
    </border>
    <border>
      <left/>
      <right/>
      <top style="thin">
        <color auto="1"/>
      </top>
      <bottom/>
      <diagonal/>
    </border>
    <border>
      <left style="thin">
        <color theme="1"/>
      </left>
      <right style="thin">
        <color theme="1"/>
      </right>
      <top/>
      <bottom style="thin">
        <color theme="1"/>
      </bottom>
      <diagonal/>
    </border>
  </borders>
  <cellStyleXfs count="4">
    <xf numFmtId="0" fontId="0" fillId="0" borderId="0"/>
    <xf numFmtId="164" fontId="2" fillId="0" borderId="0" applyFont="0" applyFill="0" applyBorder="0" applyAlignment="0" applyProtection="0"/>
    <xf numFmtId="0" fontId="15" fillId="0" borderId="0"/>
    <xf numFmtId="0" fontId="16" fillId="0" borderId="0"/>
  </cellStyleXfs>
  <cellXfs count="125">
    <xf numFmtId="0" fontId="0" fillId="0" borderId="0" xfId="0"/>
    <xf numFmtId="0" fontId="0" fillId="3" borderId="0" xfId="0" applyFill="1"/>
    <xf numFmtId="0" fontId="0" fillId="0" borderId="0" xfId="0" applyAlignment="1">
      <alignment horizontal="center" vertical="center"/>
    </xf>
    <xf numFmtId="0" fontId="0" fillId="3" borderId="0" xfId="0"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0" fillId="0" borderId="3" xfId="0" applyBorder="1" applyAlignment="1">
      <alignment horizontal="center" vertical="center"/>
    </xf>
    <xf numFmtId="0" fontId="12" fillId="4" borderId="4" xfId="0" applyFont="1" applyFill="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xf>
    <xf numFmtId="0" fontId="0" fillId="3" borderId="0" xfId="0" applyFill="1" applyAlignment="1">
      <alignment horizontal="center" vertical="center" wrapText="1"/>
    </xf>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17" fillId="3" borderId="11" xfId="0" applyFont="1" applyFill="1" applyBorder="1" applyAlignment="1">
      <alignment vertical="center"/>
    </xf>
    <xf numFmtId="0" fontId="17" fillId="3" borderId="0" xfId="0" applyFont="1" applyFill="1" applyAlignment="1">
      <alignment vertical="center"/>
    </xf>
    <xf numFmtId="0" fontId="0" fillId="3" borderId="0" xfId="0" applyFill="1" applyAlignment="1">
      <alignment vertical="center"/>
    </xf>
    <xf numFmtId="0" fontId="0" fillId="3" borderId="10" xfId="0" applyFill="1" applyBorder="1" applyAlignment="1">
      <alignment vertical="center"/>
    </xf>
    <xf numFmtId="0" fontId="0" fillId="0" borderId="0" xfId="0" applyAlignment="1">
      <alignment vertical="center"/>
    </xf>
    <xf numFmtId="0" fontId="20" fillId="0" borderId="17" xfId="0" applyFont="1" applyBorder="1" applyAlignment="1">
      <alignment horizontal="center" vertical="center" wrapText="1"/>
    </xf>
    <xf numFmtId="0" fontId="0" fillId="3" borderId="11" xfId="0" applyFill="1" applyBorder="1"/>
    <xf numFmtId="167" fontId="21" fillId="0" borderId="20" xfId="0" applyNumberFormat="1" applyFont="1" applyBorder="1" applyAlignment="1">
      <alignment horizontal="center" vertical="center"/>
    </xf>
    <xf numFmtId="0" fontId="0" fillId="3" borderId="11" xfId="0" applyFill="1" applyBorder="1" applyAlignment="1">
      <alignment vertical="center"/>
    </xf>
    <xf numFmtId="167" fontId="21" fillId="0" borderId="23" xfId="0" applyNumberFormat="1" applyFont="1" applyBorder="1" applyAlignment="1">
      <alignment horizontal="center" vertical="center"/>
    </xf>
    <xf numFmtId="167" fontId="21" fillId="0" borderId="24" xfId="0" applyNumberFormat="1" applyFont="1" applyBorder="1" applyAlignment="1">
      <alignment horizontal="center" vertical="center"/>
    </xf>
    <xf numFmtId="167" fontId="20" fillId="0" borderId="17" xfId="0" applyNumberFormat="1" applyFont="1" applyBorder="1" applyAlignment="1">
      <alignment horizontal="center" vertical="center"/>
    </xf>
    <xf numFmtId="0" fontId="20" fillId="3" borderId="0" xfId="0" applyFont="1" applyFill="1" applyAlignment="1">
      <alignment horizontal="center" vertical="center"/>
    </xf>
    <xf numFmtId="167" fontId="20" fillId="3" borderId="0" xfId="0" applyNumberFormat="1" applyFont="1" applyFill="1" applyAlignment="1">
      <alignment horizontal="center" vertical="center"/>
    </xf>
    <xf numFmtId="14" fontId="23" fillId="3" borderId="26" xfId="0" applyNumberFormat="1" applyFont="1" applyFill="1" applyBorder="1" applyAlignment="1">
      <alignment horizontal="center" vertical="center"/>
    </xf>
    <xf numFmtId="0" fontId="9" fillId="3" borderId="11" xfId="0" applyFont="1" applyFill="1" applyBorder="1" applyAlignment="1">
      <alignment wrapText="1"/>
    </xf>
    <xf numFmtId="0" fontId="9" fillId="3" borderId="0" xfId="0" applyFont="1" applyFill="1" applyAlignment="1">
      <alignment wrapText="1"/>
    </xf>
    <xf numFmtId="0" fontId="24" fillId="3" borderId="0" xfId="0" applyFont="1" applyFill="1" applyAlignment="1">
      <alignment horizontal="center" vertical="center"/>
    </xf>
    <xf numFmtId="14"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17" fillId="3" borderId="12" xfId="0" applyFont="1" applyFill="1" applyBorder="1" applyAlignment="1">
      <alignment horizontal="right" vertical="center"/>
    </xf>
    <xf numFmtId="14" fontId="25" fillId="3" borderId="13" xfId="0" applyNumberFormat="1" applyFont="1" applyFill="1" applyBorder="1" applyAlignment="1">
      <alignment horizontal="center" vertical="center"/>
    </xf>
    <xf numFmtId="0" fontId="25" fillId="3" borderId="13" xfId="0" applyFont="1" applyFill="1" applyBorder="1" applyAlignment="1">
      <alignment horizontal="center" vertical="center"/>
    </xf>
    <xf numFmtId="0" fontId="21" fillId="3" borderId="13" xfId="0" applyFont="1" applyFill="1" applyBorder="1" applyAlignment="1">
      <alignment horizontal="center" vertical="center" wrapText="1"/>
    </xf>
    <xf numFmtId="0" fontId="21" fillId="3" borderId="14" xfId="0" applyFont="1" applyFill="1" applyBorder="1" applyAlignment="1">
      <alignment vertical="center" wrapText="1"/>
    </xf>
    <xf numFmtId="0" fontId="21" fillId="3" borderId="0" xfId="0" applyFont="1" applyFill="1" applyAlignment="1">
      <alignment vertical="center" wrapText="1"/>
    </xf>
    <xf numFmtId="0" fontId="12" fillId="4" borderId="27" xfId="0" applyFont="1" applyFill="1" applyBorder="1" applyAlignment="1">
      <alignment horizontal="center"/>
    </xf>
    <xf numFmtId="0" fontId="0" fillId="0" borderId="6" xfId="0" applyBorder="1" applyAlignment="1">
      <alignment horizontal="center" vertical="center"/>
    </xf>
    <xf numFmtId="0" fontId="0" fillId="3" borderId="0" xfId="0" applyFill="1" applyAlignment="1">
      <alignment wrapText="1"/>
    </xf>
    <xf numFmtId="165" fontId="4" fillId="3" borderId="0" xfId="0" applyNumberFormat="1" applyFont="1" applyFill="1" applyAlignment="1">
      <alignment horizontal="center" vertical="center"/>
    </xf>
    <xf numFmtId="0" fontId="8" fillId="3" borderId="1" xfId="0" applyFont="1" applyFill="1" applyBorder="1" applyAlignment="1">
      <alignment horizontal="centerContinuous" wrapText="1"/>
    </xf>
    <xf numFmtId="0" fontId="9" fillId="3" borderId="0" xfId="0" applyFont="1" applyFill="1"/>
    <xf numFmtId="165" fontId="4" fillId="3" borderId="0" xfId="0" applyNumberFormat="1" applyFont="1" applyFill="1" applyAlignment="1">
      <alignment vertical="center"/>
    </xf>
    <xf numFmtId="0" fontId="9" fillId="3" borderId="2" xfId="0" applyFont="1" applyFill="1" applyBorder="1"/>
    <xf numFmtId="0" fontId="7" fillId="3" borderId="0" xfId="0" applyFont="1" applyFill="1" applyAlignment="1">
      <alignment vertical="center" wrapText="1"/>
    </xf>
    <xf numFmtId="0" fontId="9" fillId="3" borderId="0" xfId="0" applyFont="1" applyFill="1" applyAlignment="1">
      <alignment horizontal="center"/>
    </xf>
    <xf numFmtId="0" fontId="0" fillId="3" borderId="0" xfId="0" applyFill="1" applyAlignment="1">
      <alignment horizontal="left" vertical="top" wrapText="1"/>
    </xf>
    <xf numFmtId="0" fontId="0" fillId="3" borderId="0" xfId="0" applyFill="1" applyAlignment="1">
      <alignment vertical="top"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7" fontId="3" fillId="0" borderId="0" xfId="1" applyNumberFormat="1" applyFont="1" applyFill="1" applyAlignment="1" applyProtection="1">
      <alignment horizontal="center" vertical="center" wrapText="1"/>
    </xf>
    <xf numFmtId="14" fontId="3" fillId="0" borderId="0" xfId="0" applyNumberFormat="1" applyFont="1" applyAlignment="1">
      <alignment horizontal="center" vertical="center" wrapText="1"/>
    </xf>
    <xf numFmtId="0" fontId="9" fillId="3" borderId="0" xfId="0" applyFont="1" applyFill="1" applyAlignment="1">
      <alignment vertical="top" wrapText="1"/>
    </xf>
    <xf numFmtId="0" fontId="3" fillId="12" borderId="0" xfId="0" applyFont="1" applyFill="1"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wrapText="1"/>
    </xf>
    <xf numFmtId="0" fontId="26" fillId="0" borderId="0" xfId="0" applyFont="1" applyAlignment="1">
      <alignment horizontal="center" vertical="center" wrapText="1"/>
    </xf>
    <xf numFmtId="167" fontId="0" fillId="0" borderId="0" xfId="1" applyNumberFormat="1" applyFont="1" applyFill="1" applyAlignment="1" applyProtection="1">
      <alignment horizontal="center" vertical="center" wrapText="1"/>
    </xf>
    <xf numFmtId="166" fontId="0" fillId="0" borderId="0" xfId="1" applyNumberFormat="1" applyFont="1" applyFill="1" applyAlignment="1" applyProtection="1">
      <alignment horizontal="center" vertical="center" wrapText="1"/>
    </xf>
    <xf numFmtId="14" fontId="9" fillId="0" borderId="0" xfId="0" applyNumberFormat="1" applyFont="1" applyAlignment="1">
      <alignment horizontal="center" vertical="center" wrapText="1"/>
    </xf>
    <xf numFmtId="49" fontId="9" fillId="0" borderId="0" xfId="0" applyNumberFormat="1" applyFont="1" applyAlignment="1">
      <alignment horizontal="center" vertical="center" wrapText="1"/>
    </xf>
    <xf numFmtId="168" fontId="3" fillId="0" borderId="0" xfId="0" applyNumberFormat="1" applyFont="1" applyAlignment="1">
      <alignment horizontal="center" vertical="center" wrapText="1"/>
    </xf>
    <xf numFmtId="49" fontId="0" fillId="0" borderId="0" xfId="1" applyNumberFormat="1" applyFont="1" applyFill="1" applyAlignment="1" applyProtection="1">
      <alignment horizontal="center" vertical="center" wrapText="1"/>
    </xf>
    <xf numFmtId="0" fontId="26" fillId="13" borderId="0" xfId="0" applyFont="1" applyFill="1" applyAlignment="1">
      <alignment horizontal="center" vertical="center" wrapText="1"/>
    </xf>
    <xf numFmtId="49" fontId="26" fillId="13" borderId="0" xfId="0" applyNumberFormat="1" applyFont="1" applyFill="1" applyAlignment="1">
      <alignment horizontal="center" vertical="center" wrapText="1"/>
    </xf>
    <xf numFmtId="3" fontId="26" fillId="13" borderId="0" xfId="0" applyNumberFormat="1" applyFont="1" applyFill="1" applyAlignment="1">
      <alignment horizontal="center" vertical="center" wrapText="1"/>
    </xf>
    <xf numFmtId="167" fontId="26" fillId="13" borderId="0" xfId="1" applyNumberFormat="1" applyFont="1" applyFill="1" applyAlignment="1" applyProtection="1">
      <alignment horizontal="center" vertical="center" wrapText="1"/>
    </xf>
    <xf numFmtId="14" fontId="26" fillId="13" borderId="0" xfId="0" applyNumberFormat="1" applyFont="1" applyFill="1" applyAlignment="1">
      <alignment horizontal="center" vertical="center" wrapText="1"/>
    </xf>
    <xf numFmtId="0" fontId="1" fillId="0" borderId="0" xfId="0" applyFont="1" applyAlignment="1">
      <alignment horizontal="center" vertical="center" wrapText="1"/>
    </xf>
    <xf numFmtId="49" fontId="1" fillId="0" borderId="0" xfId="1" applyNumberFormat="1" applyFont="1" applyFill="1" applyAlignment="1" applyProtection="1">
      <alignment horizontal="center" vertical="center" wrapText="1"/>
    </xf>
    <xf numFmtId="167" fontId="1" fillId="0" borderId="0" xfId="1" applyNumberFormat="1" applyFont="1" applyFill="1" applyAlignment="1" applyProtection="1">
      <alignment horizontal="center" vertical="center" wrapText="1"/>
    </xf>
    <xf numFmtId="166" fontId="1" fillId="0" borderId="0" xfId="1" applyNumberFormat="1" applyFont="1" applyFill="1" applyAlignment="1" applyProtection="1">
      <alignment horizontal="center" vertical="center" wrapText="1"/>
    </xf>
    <xf numFmtId="49"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0" fontId="1" fillId="0" borderId="0" xfId="1" applyNumberFormat="1" applyFont="1" applyFill="1" applyAlignment="1" applyProtection="1">
      <alignment horizontal="center" vertical="center" wrapText="1"/>
    </xf>
    <xf numFmtId="0" fontId="3" fillId="14" borderId="0" xfId="0" applyFont="1" applyFill="1" applyAlignment="1">
      <alignment horizontal="center" vertical="center" wrapText="1"/>
    </xf>
    <xf numFmtId="49" fontId="3" fillId="14" borderId="0" xfId="0" applyNumberFormat="1" applyFont="1" applyFill="1" applyAlignment="1">
      <alignment horizontal="center" vertical="center" wrapText="1"/>
    </xf>
    <xf numFmtId="167" fontId="3" fillId="14" borderId="0" xfId="1" applyNumberFormat="1" applyFont="1" applyFill="1" applyAlignment="1" applyProtection="1">
      <alignment horizontal="center" vertical="center" wrapText="1"/>
    </xf>
    <xf numFmtId="14" fontId="3" fillId="14" borderId="0" xfId="0" applyNumberFormat="1" applyFont="1" applyFill="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center" vertical="center" wrapText="1"/>
    </xf>
    <xf numFmtId="49" fontId="31" fillId="0" borderId="0" xfId="0" applyNumberFormat="1" applyFont="1" applyAlignment="1">
      <alignment horizontal="center" vertical="center" wrapText="1"/>
    </xf>
    <xf numFmtId="14" fontId="31" fillId="0" borderId="0" xfId="0" applyNumberFormat="1" applyFont="1" applyAlignment="1">
      <alignment horizontal="center" vertical="center" wrapText="1"/>
    </xf>
    <xf numFmtId="49" fontId="3" fillId="0" borderId="0" xfId="0" applyNumberFormat="1" applyFont="1" applyAlignment="1" applyProtection="1">
      <alignment horizontal="center" vertical="center" wrapText="1"/>
      <protection locked="0"/>
    </xf>
    <xf numFmtId="167" fontId="3" fillId="0" borderId="0" xfId="1" applyNumberFormat="1" applyFont="1" applyFill="1" applyAlignment="1" applyProtection="1">
      <alignment horizontal="center" vertical="center" wrapText="1"/>
      <protection locked="0"/>
    </xf>
    <xf numFmtId="14" fontId="3" fillId="0" borderId="0" xfId="0" applyNumberFormat="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1" fillId="0" borderId="0" xfId="1" applyNumberFormat="1" applyFont="1" applyFill="1" applyAlignment="1" applyProtection="1">
      <alignment horizontal="center" vertical="center" wrapText="1"/>
    </xf>
    <xf numFmtId="0" fontId="23" fillId="3" borderId="26" xfId="0" applyFont="1" applyFill="1" applyBorder="1" applyAlignment="1">
      <alignment horizontal="center" vertical="center"/>
    </xf>
    <xf numFmtId="0" fontId="23" fillId="3" borderId="26" xfId="0" applyFont="1" applyFill="1" applyBorder="1" applyAlignment="1">
      <alignment horizontal="center" vertical="center"/>
    </xf>
    <xf numFmtId="0" fontId="22" fillId="3" borderId="25" xfId="0" applyFont="1" applyFill="1" applyBorder="1" applyAlignment="1">
      <alignment horizontal="center" vertical="center"/>
    </xf>
    <xf numFmtId="0" fontId="21" fillId="11" borderId="15" xfId="0" applyFont="1" applyFill="1" applyBorder="1" applyAlignment="1">
      <alignment horizontal="center" vertical="center"/>
    </xf>
    <xf numFmtId="0" fontId="21" fillId="11" borderId="16" xfId="0" applyFont="1" applyFill="1" applyBorder="1" applyAlignment="1">
      <alignment horizontal="center" vertical="center"/>
    </xf>
    <xf numFmtId="0" fontId="21" fillId="8" borderId="21" xfId="0" applyFont="1" applyFill="1" applyBorder="1" applyAlignment="1">
      <alignment horizontal="center" vertical="center"/>
    </xf>
    <xf numFmtId="0" fontId="21" fillId="8" borderId="22" xfId="0" applyFont="1" applyFill="1" applyBorder="1" applyAlignment="1">
      <alignment horizontal="center" vertical="center"/>
    </xf>
    <xf numFmtId="0" fontId="21" fillId="9" borderId="21" xfId="0" applyFont="1" applyFill="1" applyBorder="1" applyAlignment="1">
      <alignment horizontal="center" vertical="center"/>
    </xf>
    <xf numFmtId="0" fontId="21" fillId="9" borderId="22" xfId="0" applyFont="1" applyFill="1" applyBorder="1" applyAlignment="1">
      <alignment horizontal="center" vertical="center"/>
    </xf>
    <xf numFmtId="0" fontId="21" fillId="10" borderId="15" xfId="0" applyFont="1" applyFill="1" applyBorder="1" applyAlignment="1">
      <alignment horizontal="center" vertical="center"/>
    </xf>
    <xf numFmtId="0" fontId="21" fillId="10" borderId="16"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1" fillId="7" borderId="21" xfId="0" applyFont="1" applyFill="1" applyBorder="1" applyAlignment="1">
      <alignment horizontal="center" vertical="center"/>
    </xf>
    <xf numFmtId="0" fontId="21" fillId="7" borderId="22" xfId="0" applyFont="1" applyFill="1" applyBorder="1" applyAlignment="1">
      <alignment horizontal="center" vertical="center"/>
    </xf>
    <xf numFmtId="0" fontId="18" fillId="3" borderId="7" xfId="0" applyFont="1" applyFill="1" applyBorder="1" applyAlignment="1">
      <alignment horizontal="center"/>
    </xf>
    <xf numFmtId="0" fontId="18" fillId="3" borderId="8" xfId="0" applyFont="1" applyFill="1" applyBorder="1" applyAlignment="1">
      <alignment horizontal="center"/>
    </xf>
    <xf numFmtId="0" fontId="18" fillId="3" borderId="9" xfId="0" applyFont="1" applyFill="1" applyBorder="1" applyAlignment="1">
      <alignment horizontal="center"/>
    </xf>
    <xf numFmtId="0" fontId="19" fillId="3" borderId="1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21" fillId="6" borderId="18" xfId="0" applyFont="1" applyFill="1" applyBorder="1" applyAlignment="1">
      <alignment horizontal="center" vertical="center"/>
    </xf>
    <xf numFmtId="0" fontId="21" fillId="6" borderId="19" xfId="0" applyFont="1" applyFill="1" applyBorder="1" applyAlignment="1">
      <alignment horizontal="center" vertical="center"/>
    </xf>
    <xf numFmtId="165" fontId="4" fillId="3" borderId="0" xfId="0" applyNumberFormat="1" applyFont="1" applyFill="1" applyAlignment="1">
      <alignment horizontal="center" vertical="center"/>
    </xf>
    <xf numFmtId="0" fontId="7" fillId="2" borderId="0" xfId="0" applyFont="1" applyFill="1" applyAlignment="1">
      <alignment horizontal="center" vertical="center" wrapText="1"/>
    </xf>
    <xf numFmtId="0" fontId="5" fillId="3" borderId="0" xfId="0" applyFont="1" applyFill="1" applyAlignment="1">
      <alignment horizontal="left" vertical="top" wrapText="1"/>
    </xf>
    <xf numFmtId="0" fontId="7" fillId="2" borderId="2" xfId="0" applyFont="1" applyFill="1" applyBorder="1" applyAlignment="1">
      <alignment horizontal="center" vertical="center" wrapText="1"/>
    </xf>
  </cellXfs>
  <cellStyles count="4">
    <cellStyle name="Moeda" xfId="1" builtinId="4"/>
    <cellStyle name="Normal" xfId="0" builtinId="0"/>
    <cellStyle name="Normal 2" xfId="2" xr:uid="{00000000-0005-0000-0000-000002000000}"/>
    <cellStyle name="Normal 3" xfId="3" xr:uid="{00000000-0005-0000-0000-000003000000}"/>
  </cellStyles>
  <dxfs count="20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none">
          <fgColor indexed="64"/>
          <bgColor auto="1"/>
        </patternFill>
      </fill>
    </dxf>
    <dxf>
      <border outline="0">
        <top style="thin">
          <color theme="1"/>
        </top>
      </border>
    </dxf>
    <dxf>
      <fill>
        <patternFill patternType="none">
          <fgColor indexed="64"/>
          <bgColor auto="1"/>
        </patternFill>
      </fill>
    </dxf>
    <dxf>
      <border outline="0">
        <bottom style="thin">
          <color theme="1"/>
        </bottom>
      </border>
    </dxf>
    <dxf>
      <font>
        <b/>
        <i val="0"/>
        <strike val="0"/>
        <condense val="0"/>
        <extend val="0"/>
        <outline val="0"/>
        <shadow val="0"/>
        <u val="none"/>
        <vertAlign val="baseline"/>
        <sz val="11"/>
        <color theme="0"/>
        <name val="Calibri"/>
        <scheme val="minor"/>
      </font>
      <fill>
        <patternFill patternType="solid">
          <fgColor theme="1"/>
          <bgColor theme="1"/>
        </patternFill>
      </fill>
      <alignment horizontal="center" vertical="bottom" textRotation="0" wrapText="0" indent="0" justifyLastLine="0" shrinkToFit="0" readingOrder="0"/>
    </dxf>
    <dxf>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1"/>
        </top>
        <bottom style="thin">
          <color theme="1"/>
        </bottom>
      </border>
    </dxf>
    <dxf>
      <border outline="0">
        <top style="thin">
          <color theme="1"/>
        </top>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1"/>
        <color theme="0"/>
        <name val="Calibri"/>
        <scheme val="minor"/>
      </font>
      <fill>
        <patternFill patternType="solid">
          <fgColor theme="1"/>
          <bgColor theme="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numFmt numFmtId="19" formatCode="dd/mm/yyyy"/>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6" formatCode="&quot;R$&quot;#,##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167" formatCode="&quot;R$&quot;\ #,##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6" formatCode="&quot;R$&quot;#,##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protection locked="1" hidden="0"/>
    </dxf>
    <dxf>
      <numFmt numFmtId="30" formatCode="@"/>
      <fill>
        <patternFill patternType="none">
          <fgColor indexed="64"/>
          <bgColor auto="1"/>
        </patternFill>
      </fill>
      <alignment horizontal="center" vertical="center" textRotation="0" wrapText="1" indent="0" justifyLastLine="0" shrinkToFit="0" readingOrder="0"/>
      <protection locked="1" hidden="0"/>
    </dxf>
    <dxf>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168" formatCode="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numFmt numFmtId="19" formatCode="dd/mm/yyyy"/>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6" formatCode="&quot;R$&quot;#,##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0" formatCode="General"/>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numFmt numFmtId="19" formatCode="dd/mm/yyyy"/>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6" formatCode="&quot;R$&quot;#,##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0" formatCode="Genera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0" formatCode="Genera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numFmt numFmtId="19" formatCode="dd/mm/yyyy"/>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6" formatCode="&quot;R$&quot;#,##0.00"/>
      <fill>
        <patternFill patternType="solid">
          <fgColor indexed="64"/>
          <bgColor theme="7"/>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30" formatCode="@"/>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numFmt numFmtId="19" formatCode="dd/mm/yyyy"/>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6" formatCode="&quot;R$&quot;#,##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167" formatCode="&quot;R$&quot;\ #,##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0" formatCode="General"/>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none"/>
      </font>
      <fill>
        <patternFill patternType="none">
          <fgColor rgb="FF000000"/>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numFmt numFmtId="19" formatCode="dd/mm/yyyy"/>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9" formatCode="dd/mm/yyyy"/>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6" formatCode="&quot;R$&quot;#,##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167" formatCode="&quot;R$&quot;\ #,##0.00"/>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167" formatCode="&quot;R$&quot;\ #,##0.0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 formatCode="#,##0"/>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30" formatCode="@"/>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numFmt numFmtId="30" formatCode="@"/>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name val="Calibri"/>
        <scheme val="minor"/>
      </font>
      <alignment horizontal="center" vertical="center" textRotation="0" wrapText="1" indent="0" justifyLastLine="0" shrinkToFit="0" readingOrder="0"/>
      <protection locked="1" hidden="0"/>
    </dxf>
  </dxfs>
  <tableStyles count="1" defaultTableStyle="TableStyleMedium2" defaultPivotStyle="PivotStyleLight16">
    <tableStyle name="Invisible" pivot="0" table="0" count="0" xr9:uid="{00000000-0011-0000-FFFF-FFFF00000000}"/>
  </tableStyles>
  <colors>
    <mruColors>
      <color rgb="FFCC00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f3jusbr-my.sharepoint.com/Users/vinic/AppData/Local/Temp/pacGestor2021_v.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f3jusbr-my.sharepoint.com/sites/SeodePlanejamentodeContrataes/Shared%20Documents/PAC%20-%20Plano%20Anual%20de%20Contrata&#231;&#245;es/2022/PAC%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1"/>
      <sheetName val="pacGestor2021_v.3.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ÇÃO"/>
      <sheetName val="UAPA"/>
      <sheetName val="UCIN"/>
      <sheetName val="UGEP"/>
      <sheetName val="UMAD"/>
      <sheetName val="UMIN"/>
      <sheetName val="USAS"/>
      <sheetName val="_Status"/>
      <sheetName val="_Subsecretarias"/>
      <sheetName val="_Núcleos"/>
      <sheetName val="_ObjetivosEstrategicos"/>
      <sheetName val="PAC 202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dosExternos_1" backgroundRefresh="0" connectionId="5" xr16:uid="{00000000-0016-0000-0800-000000000000}" autoFormatId="16" applyNumberFormats="0" applyBorderFormats="0" applyFontFormats="0" applyPatternFormats="0" applyAlignmentFormats="0" applyWidthHeightFormats="0">
  <queryTableRefresh nextId="31">
    <queryTableFields count="12">
      <queryTableField id="12" name="ID" tableColumnId="12"/>
      <queryTableField id="2" name="Objeto (Descrição Sucinta)" tableColumnId="2"/>
      <queryTableField id="13" name="Natureza da Demanda" tableColumnId="13"/>
      <queryTableField id="14" name="Padrão Descritivo do Material" tableColumnId="14"/>
      <queryTableField id="27" name="Classe CATMAT" tableColumnId="1"/>
      <queryTableField id="28" name="Grupo CATMAT" tableColumnId="3"/>
      <queryTableField id="15" name="Código do Serviço" tableColumnId="15"/>
      <queryTableField id="6" name="Valor Estimado" tableColumnId="6"/>
      <queryTableField id="7" name="Grau de Prioridade" tableColumnId="7"/>
      <queryTableField id="8" name="Tipo de Contratação" tableColumnId="8"/>
      <queryTableField id="9" name="Data Prevista para a Nova Contratação" tableColumnId="9"/>
      <queryTableField id="10" name="Processo SEI (Nova Contratação)" tableColumnId="10"/>
    </queryTableFields>
  </queryTableRefresh>
  <extLst>
    <ext xmlns:x15="http://schemas.microsoft.com/office/spreadsheetml/2010/11/main" uri="{883FBD77-0823-4a55-B5E3-86C4891E6966}">
      <x15:queryTable sourceDataName="Consulta - DadosBrutos"/>
    </ext>
  </extLst>
</queryTable>
</file>

<file path=xl/tables/_rels/table8.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CA_UAPA" displayName="PCA_UAPA" ref="B3:T5" totalsRowShown="0" headerRowDxfId="206" dataDxfId="205">
  <autoFilter ref="B3:T5" xr:uid="{00000000-0009-0000-0100-000001000000}"/>
  <tableColumns count="19">
    <tableColumn id="10" xr3:uid="{00000000-0010-0000-0000-00000A000000}" name="ID" dataDxfId="204"/>
    <tableColumn id="2" xr3:uid="{00000000-0010-0000-0000-000002000000}" name="Divisão" dataDxfId="203"/>
    <tableColumn id="3" xr3:uid="{00000000-0010-0000-0000-000003000000}" name="Seção" dataDxfId="202"/>
    <tableColumn id="7" xr3:uid="{00000000-0010-0000-0000-000007000000}" name="Objeto (Descrição Sucinta)" dataDxfId="201"/>
    <tableColumn id="15" xr3:uid="{00000000-0010-0000-0000-00000F000000}" name="Natureza da Demanda" dataDxfId="200"/>
    <tableColumn id="17" xr3:uid="{00000000-0010-0000-0000-000011000000}" name="Padrão Descritivo do Material" dataDxfId="199"/>
    <tableColumn id="1" xr3:uid="{00000000-0010-0000-0000-000001000000}" name="Classe CATMAT" dataDxfId="198"/>
    <tableColumn id="19" xr3:uid="{00000000-0010-0000-0000-000013000000}" name="Grupo CATMAT" dataDxfId="197"/>
    <tableColumn id="4" xr3:uid="{00000000-0010-0000-0000-000004000000}" name="Código do Serviço" dataDxfId="196" dataCellStyle="Moeda"/>
    <tableColumn id="8" xr3:uid="{00000000-0010-0000-0000-000008000000}" name="Quantidade Estimada" dataDxfId="195"/>
    <tableColumn id="9" xr3:uid="{00000000-0010-0000-0000-000009000000}" name="Valor Estimado" dataDxfId="194" dataCellStyle="Moeda"/>
    <tableColumn id="13" xr3:uid="{00000000-0010-0000-0000-00000D000000}" name="Tipo de Contratação" dataDxfId="193" dataCellStyle="Moeda"/>
    <tableColumn id="6" xr3:uid="{00000000-0010-0000-0000-000006000000}" name="Grau de Prioridade" dataDxfId="192" dataCellStyle="Moeda"/>
    <tableColumn id="16" xr3:uid="{00000000-0010-0000-0000-000010000000}" name="Doc. SEI_x000a_Contrato / ARP" dataDxfId="191"/>
    <tableColumn id="18" xr3:uid="{00000000-0010-0000-0000-000012000000}" name="Fim da Vigência" dataDxfId="190"/>
    <tableColumn id="5" xr3:uid="{00000000-0010-0000-0000-000005000000}" name="Processo SEI_x000a_(Contrato / ARP Vigente)" dataDxfId="189"/>
    <tableColumn id="12" xr3:uid="{00000000-0010-0000-0000-00000C000000}" name="Data Prevista para a Nova Contratação" dataDxfId="188"/>
    <tableColumn id="14" xr3:uid="{00000000-0010-0000-0000-00000E000000}" name="Data Estimada para Envio à UCOL" dataDxfId="187"/>
    <tableColumn id="20" xr3:uid="{00000000-0010-0000-0000-000014000000}" name="Processo SEI_x000a_(Nova Contratação)" dataDxfId="186"/>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C000000}" name="Tabela5" displayName="Tabela5" ref="D4:D22" totalsRowShown="0" headerRowDxfId="58" dataDxfId="57">
  <autoFilter ref="D4:D22" xr:uid="{00000000-0009-0000-0100-000004000000}"/>
  <tableColumns count="1">
    <tableColumn id="1" xr3:uid="{00000000-0010-0000-0C00-000001000000}" name="Núcleos" dataDxfId="56"/>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D000000}" name="Tabela2" displayName="Tabela2" ref="G4:G9" totalsRowShown="0" headerRowDxfId="55" dataDxfId="53" headerRowBorderDxfId="54" tableBorderDxfId="52" totalsRowBorderDxfId="51">
  <autoFilter ref="G4:G9" xr:uid="{00000000-0009-0000-0100-000002000000}"/>
  <tableColumns count="1">
    <tableColumn id="1" xr3:uid="{00000000-0010-0000-0D00-000001000000}" name="Tipo" dataDxfId="50"/>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_TStatus" displayName="_TStatus" ref="I4:I26" totalsRowShown="0" headerRowDxfId="49" dataDxfId="48">
  <autoFilter ref="I4:I26" xr:uid="{00000000-0009-0000-0100-000006000000}"/>
  <tableColumns count="1">
    <tableColumn id="1" xr3:uid="{00000000-0010-0000-0E00-000001000000}" name="Status" dataDxfId="47"/>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abela13" displayName="Tabela13" ref="K4:K8" totalsRowShown="0" headerRowDxfId="46" dataDxfId="44" headerRowBorderDxfId="45" tableBorderDxfId="43">
  <autoFilter ref="K4:K8" xr:uid="{00000000-0009-0000-0100-00000D000000}"/>
  <tableColumns count="1">
    <tableColumn id="1" xr3:uid="{00000000-0010-0000-0F00-000001000000}" name="Natureza" dataDxfId="42"/>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PCA_UCIN" displayName="PCA_UCIN" ref="B3:T9" totalsRowShown="0" headerRowDxfId="185" dataDxfId="184">
  <autoFilter ref="B3:T9" xr:uid="{00000000-0009-0000-0100-000005000000}"/>
  <tableColumns count="19">
    <tableColumn id="10" xr3:uid="{00000000-0010-0000-0100-00000A000000}" name="ID" dataDxfId="183"/>
    <tableColumn id="2" xr3:uid="{00000000-0010-0000-0100-000002000000}" name="Divisão" dataDxfId="182"/>
    <tableColumn id="3" xr3:uid="{00000000-0010-0000-0100-000003000000}" name="Seção" dataDxfId="181"/>
    <tableColumn id="7" xr3:uid="{00000000-0010-0000-0100-000007000000}" name="Objeto (Descrição Sucinta)" dataDxfId="180"/>
    <tableColumn id="15" xr3:uid="{00000000-0010-0000-0100-00000F000000}" name="Natureza da Demanda" dataDxfId="179"/>
    <tableColumn id="17" xr3:uid="{00000000-0010-0000-0100-000011000000}" name="Padrão Descritivo do Material" dataDxfId="178"/>
    <tableColumn id="1" xr3:uid="{00000000-0010-0000-0100-000001000000}" name="Classe CATMAT" dataDxfId="177">
      <calculatedColumnFormula>_xlfn.XLOOKUP(PCA_UCIN[[#This Row],[Padrão Descritivo do Material]],#REF!,#REF!,"ERRO",0)</calculatedColumnFormula>
    </tableColumn>
    <tableColumn id="19" xr3:uid="{00000000-0010-0000-0100-000013000000}" name="Grupo CATMAT" dataDxfId="176">
      <calculatedColumnFormula>_xlfn.XLOOKUP(PCA_UCIN[[#This Row],[Padrão Descritivo do Material]],#REF!,#REF!,"ERRO",0)</calculatedColumnFormula>
    </tableColumn>
    <tableColumn id="4" xr3:uid="{00000000-0010-0000-0100-000004000000}" name="Código do Serviço" dataDxfId="175" dataCellStyle="Moeda"/>
    <tableColumn id="8" xr3:uid="{00000000-0010-0000-0100-000008000000}" name="Quantidade Estimada" dataDxfId="174"/>
    <tableColumn id="9" xr3:uid="{00000000-0010-0000-0100-000009000000}" name="Valor Estimado" dataDxfId="173" dataCellStyle="Moeda"/>
    <tableColumn id="13" xr3:uid="{00000000-0010-0000-0100-00000D000000}" name="Tipo de Contratação" dataDxfId="172" dataCellStyle="Moeda"/>
    <tableColumn id="6" xr3:uid="{00000000-0010-0000-0100-000006000000}" name="Grau de Prioridade" dataDxfId="171" dataCellStyle="Moeda"/>
    <tableColumn id="16" xr3:uid="{00000000-0010-0000-0100-000010000000}" name="Doc. SEI_x000a_Contrato / ARP" dataDxfId="170"/>
    <tableColumn id="18" xr3:uid="{00000000-0010-0000-0100-000012000000}" name="Fim da Vigência" dataDxfId="169"/>
    <tableColumn id="5" xr3:uid="{00000000-0010-0000-0100-000005000000}" name="Processo SEI_x000a_(Contrato / ARP Vigente)" dataDxfId="168"/>
    <tableColumn id="12" xr3:uid="{00000000-0010-0000-0100-00000C000000}" name="Data Prevista para a Nova Contratação" dataDxfId="167"/>
    <tableColumn id="14" xr3:uid="{00000000-0010-0000-0100-00000E000000}" name="Data Estimada para Envio à UCOL" dataDxfId="166"/>
    <tableColumn id="20" xr3:uid="{00000000-0010-0000-0100-000014000000}" name="Processo SEI_x000a_(Nova Contratação)" dataDxfId="165"/>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PCA_UGEP" displayName="PCA_UGEP" ref="B3:S11" totalsRowShown="0" headerRowDxfId="164" dataDxfId="163">
  <autoFilter ref="B3:S11" xr:uid="{00000000-0009-0000-0100-000007000000}"/>
  <tableColumns count="18">
    <tableColumn id="10" xr3:uid="{00000000-0010-0000-0200-00000A000000}" name="ID" dataDxfId="162"/>
    <tableColumn id="2" xr3:uid="{00000000-0010-0000-0200-000002000000}" name="Divisão" dataDxfId="161"/>
    <tableColumn id="3" xr3:uid="{00000000-0010-0000-0200-000003000000}" name="Seção" dataDxfId="160"/>
    <tableColumn id="7" xr3:uid="{00000000-0010-0000-0200-000007000000}" name="Objeto (Descrição Sucinta)" dataDxfId="159"/>
    <tableColumn id="15" xr3:uid="{00000000-0010-0000-0200-00000F000000}" name="Natureza da Demanda" dataDxfId="158"/>
    <tableColumn id="17" xr3:uid="{00000000-0010-0000-0200-000011000000}" name="Padrão Descritivo do Material" dataDxfId="157"/>
    <tableColumn id="1" xr3:uid="{00000000-0010-0000-0200-000001000000}" name="Classe CATMAT" dataDxfId="156"/>
    <tableColumn id="19" xr3:uid="{00000000-0010-0000-0200-000013000000}" name="Grupo CATMAT" dataDxfId="155"/>
    <tableColumn id="4" xr3:uid="{00000000-0010-0000-0200-000004000000}" name="Código do Serviço" dataDxfId="154" dataCellStyle="Moeda"/>
    <tableColumn id="9" xr3:uid="{00000000-0010-0000-0200-000009000000}" name="Valor Estimado" dataDxfId="153" dataCellStyle="Moeda"/>
    <tableColumn id="13" xr3:uid="{00000000-0010-0000-0200-00000D000000}" name="Tipo de Contratação" dataDxfId="152" dataCellStyle="Moeda"/>
    <tableColumn id="6" xr3:uid="{00000000-0010-0000-0200-000006000000}" name="Grau de Prioridade" dataDxfId="151" dataCellStyle="Moeda"/>
    <tableColumn id="16" xr3:uid="{00000000-0010-0000-0200-000010000000}" name="Doc. SEI_x000a_Contrato / ARP" dataDxfId="150"/>
    <tableColumn id="18" xr3:uid="{00000000-0010-0000-0200-000012000000}" name="Fim da Vigência" dataDxfId="149"/>
    <tableColumn id="5" xr3:uid="{00000000-0010-0000-0200-000005000000}" name="Processo SEI_x000a_(Contrato / ARP Vigente)" dataDxfId="148"/>
    <tableColumn id="12" xr3:uid="{00000000-0010-0000-0200-00000C000000}" name="Data Prevista para a Nova Contratação" dataDxfId="147"/>
    <tableColumn id="14" xr3:uid="{00000000-0010-0000-0200-00000E000000}" name="Data Estimada para Envio à UCOL" dataDxfId="146"/>
    <tableColumn id="20" xr3:uid="{00000000-0010-0000-0200-000014000000}" name="Processo SEI_x000a_(Nova Contratação)" dataDxfId="145"/>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PCA_UMAD" displayName="PCA_UMAD" ref="B3:S694" totalsRowShown="0" headerRowDxfId="144" dataDxfId="143">
  <autoFilter ref="B3:S694" xr:uid="{00000000-0009-0000-0100-000008000000}"/>
  <sortState xmlns:xlrd2="http://schemas.microsoft.com/office/spreadsheetml/2017/richdata2" ref="B4:S693">
    <sortCondition ref="C3:C693"/>
  </sortState>
  <tableColumns count="18">
    <tableColumn id="10" xr3:uid="{00000000-0010-0000-0300-00000A000000}" name="ID" dataDxfId="142"/>
    <tableColumn id="2" xr3:uid="{00000000-0010-0000-0300-000002000000}" name="Divisão" dataDxfId="141"/>
    <tableColumn id="3" xr3:uid="{00000000-0010-0000-0300-000003000000}" name="Seção" dataDxfId="140"/>
    <tableColumn id="7" xr3:uid="{00000000-0010-0000-0300-000007000000}" name="Objeto (Descrição Sucinta)" dataDxfId="139"/>
    <tableColumn id="15" xr3:uid="{00000000-0010-0000-0300-00000F000000}" name="Natureza da Demanda" dataDxfId="138"/>
    <tableColumn id="17" xr3:uid="{00000000-0010-0000-0300-000011000000}" name="Padrão Descritivo do Material" dataDxfId="137"/>
    <tableColumn id="1" xr3:uid="{00000000-0010-0000-0300-000001000000}" name="Classe CATMAT" dataDxfId="136"/>
    <tableColumn id="19" xr3:uid="{00000000-0010-0000-0300-000013000000}" name="Grupo CATMAT" dataDxfId="135"/>
    <tableColumn id="4" xr3:uid="{00000000-0010-0000-0300-000004000000}" name="Código do Serviço" dataDxfId="134" dataCellStyle="Moeda"/>
    <tableColumn id="9" xr3:uid="{00000000-0010-0000-0300-000009000000}" name="Valor Estimado" dataDxfId="133" dataCellStyle="Moeda"/>
    <tableColumn id="13" xr3:uid="{00000000-0010-0000-0300-00000D000000}" name="Tipo de Contratação" dataDxfId="132" dataCellStyle="Moeda"/>
    <tableColumn id="6" xr3:uid="{00000000-0010-0000-0300-000006000000}" name="Grau de Prioridade" dataDxfId="131" dataCellStyle="Moeda"/>
    <tableColumn id="16" xr3:uid="{00000000-0010-0000-0300-000010000000}" name="Doc. SEI_x000a_Contrato / ARP" dataDxfId="130"/>
    <tableColumn id="18" xr3:uid="{00000000-0010-0000-0300-000012000000}" name="Fim da Vigência" dataDxfId="129"/>
    <tableColumn id="5" xr3:uid="{00000000-0010-0000-0300-000005000000}" name="Processo SEI_x000a_(Contrato / ARP Vigente)" dataDxfId="128"/>
    <tableColumn id="12" xr3:uid="{00000000-0010-0000-0300-00000C000000}" name="Data Prevista para a Nova Contratação" dataDxfId="127"/>
    <tableColumn id="14" xr3:uid="{00000000-0010-0000-0300-00000E000000}" name="Data Estimada para Envio à UCOL" dataDxfId="126"/>
    <tableColumn id="20" xr3:uid="{00000000-0010-0000-0300-000014000000}" name="Processo SEI_x000a_(Nova Contratação)" dataDxfId="125"/>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PCA_UMIN" displayName="PCA_UMIN" ref="B3:T195" totalsRowShown="0" headerRowDxfId="124" dataDxfId="123">
  <autoFilter ref="B3:T195" xr:uid="{00000000-0009-0000-0100-000009000000}"/>
  <sortState xmlns:xlrd2="http://schemas.microsoft.com/office/spreadsheetml/2017/richdata2" ref="B4:T196">
    <sortCondition ref="B3:B196"/>
  </sortState>
  <tableColumns count="19">
    <tableColumn id="10" xr3:uid="{00000000-0010-0000-0400-00000A000000}" name="ID" dataDxfId="122"/>
    <tableColumn id="2" xr3:uid="{00000000-0010-0000-0400-000002000000}" name="Divisão" dataDxfId="121"/>
    <tableColumn id="3" xr3:uid="{00000000-0010-0000-0400-000003000000}" name="Seção" dataDxfId="120"/>
    <tableColumn id="7" xr3:uid="{00000000-0010-0000-0400-000007000000}" name="Objeto (Descrição Sucinta)" dataDxfId="119"/>
    <tableColumn id="15" xr3:uid="{00000000-0010-0000-0400-00000F000000}" name="Natureza da Demanda" dataDxfId="118"/>
    <tableColumn id="17" xr3:uid="{00000000-0010-0000-0400-000011000000}" name="Padrão Descritivo do Material" dataDxfId="117"/>
    <tableColumn id="1" xr3:uid="{00000000-0010-0000-0400-000001000000}" name="Classe CATMAT" dataDxfId="116"/>
    <tableColumn id="19" xr3:uid="{00000000-0010-0000-0400-000013000000}" name="Grupo CATMAT" dataDxfId="115"/>
    <tableColumn id="4" xr3:uid="{00000000-0010-0000-0400-000004000000}" name="Código do Serviço" dataDxfId="114" dataCellStyle="Moeda"/>
    <tableColumn id="8" xr3:uid="{00000000-0010-0000-0400-000008000000}" name="Quantidade Estimada" dataDxfId="113"/>
    <tableColumn id="9" xr3:uid="{00000000-0010-0000-0400-000009000000}" name="Valor Estimado" dataDxfId="112" dataCellStyle="Moeda"/>
    <tableColumn id="13" xr3:uid="{00000000-0010-0000-0400-00000D000000}" name="Tipo de Contratação" dataDxfId="111" dataCellStyle="Moeda"/>
    <tableColumn id="6" xr3:uid="{00000000-0010-0000-0400-000006000000}" name="Grau de Prioridade" dataDxfId="110" dataCellStyle="Moeda"/>
    <tableColumn id="16" xr3:uid="{00000000-0010-0000-0400-000010000000}" name="Doc. SEI_x000a_Contrato / ARP" dataDxfId="109"/>
    <tableColumn id="18" xr3:uid="{00000000-0010-0000-0400-000012000000}" name="Fim da Vigência" dataDxfId="108"/>
    <tableColumn id="5" xr3:uid="{00000000-0010-0000-0400-000005000000}" name="Processo SEI_x000a_(Contrato / ARP Vigente)" dataDxfId="107"/>
    <tableColumn id="12" xr3:uid="{00000000-0010-0000-0400-00000C000000}" name="Data Prevista para a Nova Contratação" dataDxfId="106"/>
    <tableColumn id="14" xr3:uid="{00000000-0010-0000-0400-00000E000000}" name="Data Estimada para Envio à UCOL" dataDxfId="105"/>
    <tableColumn id="20" xr3:uid="{00000000-0010-0000-0400-000014000000}" name="Processo SEI_x000a_(Nova Contratação)" dataDxfId="104"/>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PCA_USEG" displayName="PCA_USEG" ref="B3:T57" totalsRowShown="0" headerRowDxfId="103" dataDxfId="102">
  <autoFilter ref="B3:T57" xr:uid="{00000000-0009-0000-0100-00000C000000}"/>
  <sortState xmlns:xlrd2="http://schemas.microsoft.com/office/spreadsheetml/2017/richdata2" ref="B4:T37">
    <sortCondition descending="1" ref="F3:F37"/>
  </sortState>
  <tableColumns count="19">
    <tableColumn id="10" xr3:uid="{00000000-0010-0000-0500-00000A000000}" name="ID" dataDxfId="101"/>
    <tableColumn id="2" xr3:uid="{00000000-0010-0000-0500-000002000000}" name="Divisão" dataDxfId="100"/>
    <tableColumn id="3" xr3:uid="{00000000-0010-0000-0500-000003000000}" name="Seção" dataDxfId="99"/>
    <tableColumn id="7" xr3:uid="{00000000-0010-0000-0500-000007000000}" name="Objeto (Descrição Sucinta)" dataDxfId="98"/>
    <tableColumn id="15" xr3:uid="{00000000-0010-0000-0500-00000F000000}" name="Natureza da Demanda" dataDxfId="97"/>
    <tableColumn id="17" xr3:uid="{00000000-0010-0000-0500-000011000000}" name="Padrão Descritivo do Material" dataDxfId="96"/>
    <tableColumn id="1" xr3:uid="{00000000-0010-0000-0500-000001000000}" name="Classe CATMAT" dataDxfId="95"/>
    <tableColumn id="19" xr3:uid="{00000000-0010-0000-0500-000013000000}" name="Grupo CATMAT" dataDxfId="94"/>
    <tableColumn id="4" xr3:uid="{00000000-0010-0000-0500-000004000000}" name="Código do Serviço" dataDxfId="93" dataCellStyle="Moeda"/>
    <tableColumn id="8" xr3:uid="{00000000-0010-0000-0500-000008000000}" name="Quantidade Estimada" dataDxfId="92"/>
    <tableColumn id="9" xr3:uid="{00000000-0010-0000-0500-000009000000}" name="Valor Estimado" dataDxfId="91" dataCellStyle="Moeda"/>
    <tableColumn id="13" xr3:uid="{00000000-0010-0000-0500-00000D000000}" name="Tipo de Contratação" dataDxfId="90" dataCellStyle="Moeda"/>
    <tableColumn id="6" xr3:uid="{00000000-0010-0000-0500-000006000000}" name="Grau de Prioridade" dataDxfId="89" dataCellStyle="Moeda"/>
    <tableColumn id="16" xr3:uid="{00000000-0010-0000-0500-000010000000}" name="Doc. SEI_x000a_Contrato / ARP" dataDxfId="88"/>
    <tableColumn id="18" xr3:uid="{00000000-0010-0000-0500-000012000000}" name="Fim da Vigência" dataDxfId="87"/>
    <tableColumn id="5" xr3:uid="{00000000-0010-0000-0500-000005000000}" name="Processo SEI_x000a_(Contrato / ARP Vigente)" dataDxfId="86"/>
    <tableColumn id="12" xr3:uid="{00000000-0010-0000-0500-00000C000000}" name="Data Prevista para a Nova Contratação" dataDxfId="85"/>
    <tableColumn id="14" xr3:uid="{00000000-0010-0000-0500-00000E000000}" name="Data Estimada para Envio à UCOL" dataDxfId="84"/>
    <tableColumn id="20" xr3:uid="{00000000-0010-0000-0500-000014000000}" name="Processo SEI_x000a_(Nova Contratação)" dataDxfId="83"/>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PCA_DIAC" displayName="PCA_DIAC" ref="B3:T24" totalsRowShown="0" headerRowDxfId="82" dataDxfId="81">
  <autoFilter ref="B3:T24" xr:uid="{00000000-0009-0000-0100-00000B000000}"/>
  <tableColumns count="19">
    <tableColumn id="10" xr3:uid="{00000000-0010-0000-0600-00000A000000}" name="ID" dataDxfId="80"/>
    <tableColumn id="2" xr3:uid="{00000000-0010-0000-0600-000002000000}" name="Divisão" dataDxfId="79"/>
    <tableColumn id="3" xr3:uid="{00000000-0010-0000-0600-000003000000}" name="Seção" dataDxfId="78"/>
    <tableColumn id="7" xr3:uid="{00000000-0010-0000-0600-000007000000}" name="Objeto (Descrição Sucinta)" dataDxfId="77"/>
    <tableColumn id="15" xr3:uid="{00000000-0010-0000-0600-00000F000000}" name="Natureza da Demanda" dataDxfId="76"/>
    <tableColumn id="17" xr3:uid="{00000000-0010-0000-0600-000011000000}" name="Padrão Descritivo do Material" dataDxfId="75"/>
    <tableColumn id="1" xr3:uid="{00000000-0010-0000-0600-000001000000}" name="Classe CATMAT" dataDxfId="74"/>
    <tableColumn id="19" xr3:uid="{00000000-0010-0000-0600-000013000000}" name="Grupo CATMAT" dataDxfId="73"/>
    <tableColumn id="4" xr3:uid="{00000000-0010-0000-0600-000004000000}" name="Código do Serviço" dataDxfId="72" dataCellStyle="Moeda"/>
    <tableColumn id="8" xr3:uid="{00000000-0010-0000-0600-000008000000}" name="Quantidade Estimada" dataDxfId="71"/>
    <tableColumn id="9" xr3:uid="{00000000-0010-0000-0600-000009000000}" name="Valor Estimado" dataDxfId="70" dataCellStyle="Moeda"/>
    <tableColumn id="13" xr3:uid="{00000000-0010-0000-0600-00000D000000}" name="Tipo de Contratação" dataDxfId="69" dataCellStyle="Moeda"/>
    <tableColumn id="6" xr3:uid="{00000000-0010-0000-0600-000006000000}" name="Grau de Prioridade" dataDxfId="68" dataCellStyle="Moeda"/>
    <tableColumn id="16" xr3:uid="{00000000-0010-0000-0600-000010000000}" name="Doc. SEI_x000a_Contrato / ARP" dataDxfId="67"/>
    <tableColumn id="18" xr3:uid="{00000000-0010-0000-0600-000012000000}" name="Fim da Vigência" dataDxfId="66"/>
    <tableColumn id="5" xr3:uid="{00000000-0010-0000-0600-000005000000}" name="Processo SEI_x000a_(Contrato / ARP Vigente)" dataDxfId="65"/>
    <tableColumn id="12" xr3:uid="{00000000-0010-0000-0600-00000C000000}" name="Data Prevista para a Nova Contratação" dataDxfId="64"/>
    <tableColumn id="14" xr3:uid="{00000000-0010-0000-0600-00000E000000}" name="Data Estimada para Envio à UCOL" dataDxfId="63"/>
    <tableColumn id="20" xr3:uid="{00000000-0010-0000-0600-000014000000}" name="Processo SEI_x000a_(Nova Contratação)" dataDxfId="62"/>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DadosBrutos" displayName="DadosBrutos" ref="A1:L973" tableType="queryTable" totalsRowShown="0">
  <autoFilter ref="A1:L973" xr:uid="{00000000-0009-0000-0100-00000E000000}"/>
  <tableColumns count="12">
    <tableColumn id="12" xr3:uid="{00000000-0010-0000-0700-00000C000000}" uniqueName="12" name="ID" queryTableFieldId="12"/>
    <tableColumn id="2" xr3:uid="{00000000-0010-0000-0700-000002000000}" uniqueName="2" name="Objeto (Descrição Sucinta)" queryTableFieldId="2"/>
    <tableColumn id="13" xr3:uid="{00000000-0010-0000-0700-00000D000000}" uniqueName="13" name="Natureza da Demanda" queryTableFieldId="13"/>
    <tableColumn id="14" xr3:uid="{00000000-0010-0000-0700-00000E000000}" uniqueName="14" name="Padrão Descritivo do Material" queryTableFieldId="14"/>
    <tableColumn id="1" xr3:uid="{00000000-0010-0000-0700-000001000000}" uniqueName="1" name="Classe CATMAT" queryTableFieldId="27"/>
    <tableColumn id="3" xr3:uid="{00000000-0010-0000-0700-000003000000}" uniqueName="3" name="Grupo CATMAT" queryTableFieldId="28"/>
    <tableColumn id="15" xr3:uid="{00000000-0010-0000-0700-00000F000000}" uniqueName="15" name="Código do Serviço" queryTableFieldId="15"/>
    <tableColumn id="6" xr3:uid="{00000000-0010-0000-0700-000006000000}" uniqueName="6" name="Valor Estimado" queryTableFieldId="6"/>
    <tableColumn id="7" xr3:uid="{00000000-0010-0000-0700-000007000000}" uniqueName="7" name="Grau de Prioridade" queryTableFieldId="7"/>
    <tableColumn id="8" xr3:uid="{00000000-0010-0000-0700-000008000000}" uniqueName="8" name="Tipo de Contratação" queryTableFieldId="8"/>
    <tableColumn id="9" xr3:uid="{00000000-0010-0000-0700-000009000000}" uniqueName="9" name="Data Prevista para a Nova Contratação" queryTableFieldId="9"/>
    <tableColumn id="10" xr3:uid="{00000000-0010-0000-0700-00000A000000}" uniqueName="10" name="Processo SEI (Nova Contratação)" queryTableFieldId="10"/>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B000000}" name="Tabela4" displayName="Tabela4" ref="B4:B12" totalsRowShown="0" headerRowDxfId="61" dataDxfId="60">
  <autoFilter ref="B4:B12" xr:uid="{00000000-0009-0000-0100-000003000000}"/>
  <sortState xmlns:xlrd2="http://schemas.microsoft.com/office/spreadsheetml/2017/richdata2" ref="B5:B10">
    <sortCondition ref="B4:B10"/>
  </sortState>
  <tableColumns count="1">
    <tableColumn id="1" xr3:uid="{00000000-0010-0000-0B00-000001000000}" name="Subsecretarias" dataDxfId="59"/>
  </tableColumns>
  <tableStyleInfo name="TableStyleMedium1"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9.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I47"/>
  <sheetViews>
    <sheetView tabSelected="1" zoomScaleNormal="100" workbookViewId="0">
      <selection activeCell="A17" sqref="A17:XFD17"/>
    </sheetView>
  </sheetViews>
  <sheetFormatPr defaultColWidth="0" defaultRowHeight="15" zeroHeight="1" x14ac:dyDescent="0.25"/>
  <cols>
    <col min="1" max="1" width="4.7109375" style="1" customWidth="1"/>
    <col min="2" max="2" width="3.28515625" style="1" customWidth="1"/>
    <col min="3" max="4" width="20.7109375" customWidth="1"/>
    <col min="5" max="5" width="22.7109375" customWidth="1"/>
    <col min="6" max="6" width="3.28515625" customWidth="1"/>
    <col min="7" max="7" width="4.7109375" customWidth="1"/>
    <col min="8" max="9" width="0" hidden="1" customWidth="1"/>
    <col min="10" max="16384" width="9.140625" hidden="1"/>
  </cols>
  <sheetData>
    <row r="1" spans="1:7" ht="15.75" thickBot="1" x14ac:dyDescent="0.3">
      <c r="C1" s="1"/>
      <c r="D1" s="1"/>
      <c r="E1" s="1"/>
      <c r="F1" s="1"/>
      <c r="G1" s="1"/>
    </row>
    <row r="2" spans="1:7" ht="15.75" thickBot="1" x14ac:dyDescent="0.3">
      <c r="B2" s="11"/>
      <c r="C2" s="12"/>
      <c r="D2" s="12"/>
      <c r="E2" s="12"/>
      <c r="F2" s="13"/>
      <c r="G2" s="1"/>
    </row>
    <row r="3" spans="1:7" ht="35.1" customHeight="1" x14ac:dyDescent="0.35">
      <c r="B3" s="14"/>
      <c r="C3" s="109" t="s">
        <v>0</v>
      </c>
      <c r="D3" s="110"/>
      <c r="E3" s="111"/>
      <c r="F3" s="15"/>
      <c r="G3" s="16"/>
    </row>
    <row r="4" spans="1:7" s="19" customFormat="1" ht="35.1" customHeight="1" x14ac:dyDescent="0.25">
      <c r="A4" s="17"/>
      <c r="B4" s="18"/>
      <c r="C4" s="112" t="s">
        <v>1</v>
      </c>
      <c r="D4" s="113"/>
      <c r="E4" s="114"/>
      <c r="F4" s="15"/>
      <c r="G4" s="16"/>
    </row>
    <row r="5" spans="1:7" ht="24.95" customHeight="1" thickBot="1" x14ac:dyDescent="0.3">
      <c r="B5" s="14"/>
      <c r="C5" s="115" t="s">
        <v>2</v>
      </c>
      <c r="D5" s="116"/>
      <c r="E5" s="20" t="s">
        <v>3</v>
      </c>
      <c r="F5" s="21"/>
      <c r="G5" s="1"/>
    </row>
    <row r="6" spans="1:7" ht="20.100000000000001" customHeight="1" thickBot="1" x14ac:dyDescent="0.3">
      <c r="B6" s="14"/>
      <c r="C6" s="117" t="s">
        <v>4</v>
      </c>
      <c r="D6" s="118"/>
      <c r="E6" s="22">
        <f>UAPA!G1</f>
        <v>1023574</v>
      </c>
      <c r="F6" s="21"/>
      <c r="G6" s="1"/>
    </row>
    <row r="7" spans="1:7" s="19" customFormat="1" ht="20.100000000000001" customHeight="1" x14ac:dyDescent="0.25">
      <c r="A7" s="17"/>
      <c r="B7" s="18"/>
      <c r="C7" s="119" t="s">
        <v>5</v>
      </c>
      <c r="D7" s="120"/>
      <c r="E7" s="22">
        <f>UCIN!G1</f>
        <v>838200</v>
      </c>
      <c r="F7" s="23"/>
      <c r="G7" s="17"/>
    </row>
    <row r="8" spans="1:7" s="19" customFormat="1" ht="20.100000000000001" customHeight="1" x14ac:dyDescent="0.25">
      <c r="A8" s="17"/>
      <c r="B8" s="18"/>
      <c r="C8" s="107" t="s">
        <v>6</v>
      </c>
      <c r="D8" s="108"/>
      <c r="E8" s="24">
        <f>UGEP!G1</f>
        <v>84751315.939999998</v>
      </c>
      <c r="F8" s="23"/>
      <c r="G8" s="17"/>
    </row>
    <row r="9" spans="1:7" s="19" customFormat="1" ht="20.100000000000001" customHeight="1" x14ac:dyDescent="0.25">
      <c r="A9" s="17"/>
      <c r="B9" s="18"/>
      <c r="C9" s="99" t="s">
        <v>7</v>
      </c>
      <c r="D9" s="100"/>
      <c r="E9" s="24">
        <f>UMAD!G1</f>
        <v>50481173.114485562</v>
      </c>
      <c r="F9" s="23"/>
      <c r="G9" s="17"/>
    </row>
    <row r="10" spans="1:7" s="19" customFormat="1" ht="20.100000000000001" customHeight="1" thickBot="1" x14ac:dyDescent="0.3">
      <c r="A10" s="17"/>
      <c r="B10" s="18"/>
      <c r="C10" s="101" t="s">
        <v>8</v>
      </c>
      <c r="D10" s="102"/>
      <c r="E10" s="24">
        <f>UMIN!G1</f>
        <v>77964658.52954796</v>
      </c>
      <c r="F10" s="23"/>
      <c r="G10" s="17"/>
    </row>
    <row r="11" spans="1:7" s="19" customFormat="1" ht="20.100000000000001" customHeight="1" thickBot="1" x14ac:dyDescent="0.3">
      <c r="A11" s="17"/>
      <c r="B11" s="18"/>
      <c r="C11" s="97" t="s">
        <v>9</v>
      </c>
      <c r="D11" s="98"/>
      <c r="E11" s="25">
        <f>USEG!G1</f>
        <v>42292086.710000008</v>
      </c>
      <c r="F11" s="23"/>
      <c r="G11" s="17"/>
    </row>
    <row r="12" spans="1:7" s="19" customFormat="1" ht="20.100000000000001" customHeight="1" thickBot="1" x14ac:dyDescent="0.3">
      <c r="A12" s="17"/>
      <c r="B12" s="18"/>
      <c r="C12" s="103" t="s">
        <v>10</v>
      </c>
      <c r="D12" s="104"/>
      <c r="E12" s="25">
        <f>DIAC!G1</f>
        <v>22414580</v>
      </c>
      <c r="F12" s="23"/>
      <c r="G12" s="17"/>
    </row>
    <row r="13" spans="1:7" ht="24.95" customHeight="1" thickBot="1" x14ac:dyDescent="0.3">
      <c r="B13" s="14"/>
      <c r="C13" s="105" t="s">
        <v>11</v>
      </c>
      <c r="D13" s="106"/>
      <c r="E13" s="26">
        <f>SUM(E6:E12)</f>
        <v>279765588.29403353</v>
      </c>
      <c r="F13" s="21"/>
      <c r="G13" s="1"/>
    </row>
    <row r="14" spans="1:7" ht="12" customHeight="1" x14ac:dyDescent="0.25">
      <c r="B14" s="14"/>
      <c r="C14" s="27"/>
      <c r="D14" s="27"/>
      <c r="E14" s="28"/>
      <c r="F14" s="21"/>
      <c r="G14" s="1"/>
    </row>
    <row r="15" spans="1:7" ht="24.95" customHeight="1" x14ac:dyDescent="0.25">
      <c r="B15" s="14"/>
      <c r="C15" s="96" t="s">
        <v>12</v>
      </c>
      <c r="D15" s="96"/>
      <c r="E15" s="96"/>
      <c r="F15" s="21"/>
      <c r="G15" s="1"/>
    </row>
    <row r="16" spans="1:7" ht="24.95" customHeight="1" x14ac:dyDescent="0.25">
      <c r="B16" s="14"/>
      <c r="C16" s="29">
        <v>45595</v>
      </c>
      <c r="D16" s="95" t="s">
        <v>13</v>
      </c>
      <c r="E16" s="95"/>
      <c r="F16" s="21"/>
      <c r="G16" s="1"/>
    </row>
    <row r="17" spans="2:7" ht="18.75" x14ac:dyDescent="0.25">
      <c r="B17" s="14"/>
      <c r="C17" s="96" t="s">
        <v>14</v>
      </c>
      <c r="D17" s="96"/>
      <c r="E17" s="96"/>
      <c r="F17" s="30"/>
      <c r="G17" s="31"/>
    </row>
    <row r="18" spans="2:7" ht="24.95" customHeight="1" x14ac:dyDescent="0.25">
      <c r="B18" s="14"/>
      <c r="C18" s="32" t="s">
        <v>15</v>
      </c>
      <c r="D18" s="32" t="s">
        <v>16</v>
      </c>
      <c r="E18" s="32" t="s">
        <v>17</v>
      </c>
      <c r="F18" s="30"/>
      <c r="G18" s="31"/>
    </row>
    <row r="19" spans="2:7" ht="24.95" customHeight="1" x14ac:dyDescent="0.25">
      <c r="B19" s="14"/>
      <c r="C19" s="29">
        <v>45646</v>
      </c>
      <c r="D19" s="94">
        <v>11555669</v>
      </c>
      <c r="E19" s="94" t="s">
        <v>9</v>
      </c>
      <c r="F19" s="30"/>
      <c r="G19" s="31"/>
    </row>
    <row r="20" spans="2:7" ht="24.95" customHeight="1" x14ac:dyDescent="0.25">
      <c r="B20" s="14"/>
      <c r="C20" s="33"/>
      <c r="D20" s="34"/>
      <c r="E20" s="34"/>
      <c r="F20" s="30"/>
      <c r="G20" s="31"/>
    </row>
    <row r="21" spans="2:7" ht="24.95" customHeight="1" x14ac:dyDescent="0.25">
      <c r="B21" s="14"/>
      <c r="C21" s="33"/>
      <c r="D21" s="34"/>
      <c r="E21" s="34"/>
      <c r="F21" s="30"/>
      <c r="G21" s="31"/>
    </row>
    <row r="22" spans="2:7" ht="24.95" customHeight="1" x14ac:dyDescent="0.25">
      <c r="B22" s="14"/>
      <c r="C22" s="33"/>
      <c r="D22" s="34"/>
      <c r="E22" s="34"/>
      <c r="F22" s="30"/>
      <c r="G22" s="31"/>
    </row>
    <row r="23" spans="2:7" ht="24.95" customHeight="1" x14ac:dyDescent="0.25">
      <c r="B23" s="14"/>
      <c r="C23" s="33"/>
      <c r="D23" s="34"/>
      <c r="E23" s="34"/>
      <c r="F23" s="30"/>
      <c r="G23" s="31"/>
    </row>
    <row r="24" spans="2:7" ht="24.95" customHeight="1" x14ac:dyDescent="0.25">
      <c r="B24" s="14"/>
      <c r="C24" s="33"/>
      <c r="D24" s="34"/>
      <c r="E24" s="34"/>
      <c r="F24" s="30"/>
      <c r="G24" s="31"/>
    </row>
    <row r="25" spans="2:7" ht="24.95" customHeight="1" x14ac:dyDescent="0.25">
      <c r="B25" s="14"/>
      <c r="C25" s="33"/>
      <c r="D25" s="34"/>
      <c r="E25" s="34"/>
      <c r="F25" s="30"/>
      <c r="G25" s="31"/>
    </row>
    <row r="26" spans="2:7" ht="24.95" customHeight="1" x14ac:dyDescent="0.25">
      <c r="B26" s="14"/>
      <c r="C26" s="33"/>
      <c r="D26" s="34"/>
      <c r="E26" s="34"/>
      <c r="F26" s="30"/>
      <c r="G26" s="31"/>
    </row>
    <row r="27" spans="2:7" ht="24.95" customHeight="1" x14ac:dyDescent="0.25">
      <c r="B27" s="14"/>
      <c r="C27" s="33"/>
      <c r="D27" s="34"/>
      <c r="E27" s="34"/>
      <c r="F27" s="30"/>
      <c r="G27" s="31"/>
    </row>
    <row r="28" spans="2:7" ht="24.95" customHeight="1" x14ac:dyDescent="0.25">
      <c r="B28" s="14"/>
      <c r="C28" s="33"/>
      <c r="D28" s="34"/>
      <c r="E28" s="34"/>
      <c r="F28" s="30"/>
      <c r="G28" s="31"/>
    </row>
    <row r="29" spans="2:7" ht="15.75" customHeight="1" thickBot="1" x14ac:dyDescent="0.3">
      <c r="B29" s="35"/>
      <c r="C29" s="36"/>
      <c r="D29" s="37"/>
      <c r="E29" s="38"/>
      <c r="F29" s="39"/>
      <c r="G29" s="40"/>
    </row>
    <row r="30" spans="2:7" ht="15" customHeight="1" x14ac:dyDescent="0.25">
      <c r="C30" s="1"/>
      <c r="D30" s="1"/>
      <c r="E30" s="1"/>
      <c r="F30" s="40"/>
      <c r="G30" s="40"/>
    </row>
    <row r="31" spans="2:7" x14ac:dyDescent="0.25">
      <c r="C31" s="1"/>
      <c r="D31" s="1"/>
      <c r="E31" s="1"/>
      <c r="F31" s="1"/>
      <c r="G31" s="1"/>
    </row>
    <row r="32" spans="2:7" x14ac:dyDescent="0.25">
      <c r="C32" s="1"/>
      <c r="D32" s="1"/>
      <c r="E32" s="1"/>
      <c r="F32" s="1"/>
      <c r="G32" s="1"/>
    </row>
    <row r="33" spans="3:7" x14ac:dyDescent="0.25">
      <c r="C33" s="1"/>
      <c r="D33" s="1"/>
      <c r="E33" s="1"/>
      <c r="F33" s="1"/>
      <c r="G33" s="1"/>
    </row>
    <row r="34" spans="3:7" x14ac:dyDescent="0.25">
      <c r="C34" s="1"/>
      <c r="D34" s="1"/>
      <c r="E34" s="1"/>
      <c r="F34" s="1"/>
      <c r="G34" s="1"/>
    </row>
    <row r="35" spans="3:7" x14ac:dyDescent="0.25">
      <c r="C35" s="1"/>
      <c r="D35" s="1"/>
      <c r="E35" s="1"/>
      <c r="F35" s="1"/>
      <c r="G35" s="1"/>
    </row>
    <row r="36" spans="3:7" x14ac:dyDescent="0.25">
      <c r="C36" s="1"/>
      <c r="D36" s="1"/>
      <c r="E36" s="1"/>
      <c r="F36" s="1"/>
      <c r="G36" s="1"/>
    </row>
    <row r="37" spans="3:7" x14ac:dyDescent="0.25">
      <c r="C37" s="1"/>
      <c r="D37" s="1"/>
      <c r="E37" s="1"/>
      <c r="F37" s="1"/>
      <c r="G37" s="1"/>
    </row>
    <row r="38" spans="3:7" hidden="1" x14ac:dyDescent="0.25">
      <c r="C38" s="1"/>
      <c r="D38" s="1"/>
      <c r="E38" s="1"/>
      <c r="F38" s="1"/>
      <c r="G38" s="1"/>
    </row>
    <row r="39" spans="3:7" hidden="1" x14ac:dyDescent="0.25">
      <c r="C39" s="1"/>
      <c r="D39" s="1"/>
      <c r="E39" s="1"/>
      <c r="F39" s="1"/>
      <c r="G39" s="1"/>
    </row>
    <row r="40" spans="3:7" hidden="1" x14ac:dyDescent="0.25">
      <c r="C40" s="1"/>
      <c r="D40" s="1"/>
      <c r="E40" s="1"/>
      <c r="F40" s="1"/>
      <c r="G40" s="1"/>
    </row>
    <row r="41" spans="3:7" hidden="1" x14ac:dyDescent="0.25">
      <c r="C41" s="1"/>
      <c r="D41" s="1"/>
      <c r="E41" s="1"/>
      <c r="F41" s="1"/>
      <c r="G41" s="1"/>
    </row>
    <row r="42" spans="3:7" hidden="1" x14ac:dyDescent="0.25">
      <c r="C42" s="1"/>
      <c r="D42" s="1"/>
      <c r="E42" s="1"/>
      <c r="F42" s="1"/>
      <c r="G42" s="1"/>
    </row>
    <row r="43" spans="3:7" hidden="1" x14ac:dyDescent="0.25">
      <c r="C43" s="1"/>
      <c r="D43" s="1"/>
      <c r="E43" s="1"/>
      <c r="F43" s="1"/>
      <c r="G43" s="1"/>
    </row>
    <row r="46" spans="3:7" x14ac:dyDescent="0.25"/>
    <row r="47" spans="3:7" x14ac:dyDescent="0.25"/>
  </sheetData>
  <mergeCells count="14">
    <mergeCell ref="C8:D8"/>
    <mergeCell ref="C3:E3"/>
    <mergeCell ref="C4:E4"/>
    <mergeCell ref="C5:D5"/>
    <mergeCell ref="C6:D6"/>
    <mergeCell ref="C7:D7"/>
    <mergeCell ref="D16:E16"/>
    <mergeCell ref="C17:E17"/>
    <mergeCell ref="C11:D11"/>
    <mergeCell ref="C9:D9"/>
    <mergeCell ref="C10:D10"/>
    <mergeCell ref="C12:D12"/>
    <mergeCell ref="C13:D13"/>
    <mergeCell ref="C15:E15"/>
  </mergeCell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4:K28"/>
  <sheetViews>
    <sheetView workbookViewId="0">
      <selection activeCell="K26" sqref="K26"/>
    </sheetView>
  </sheetViews>
  <sheetFormatPr defaultColWidth="9.140625" defaultRowHeight="15" x14ac:dyDescent="0.25"/>
  <cols>
    <col min="1" max="1" width="9.140625" style="1"/>
    <col min="2" max="2" width="16.28515625" style="1" bestFit="1" customWidth="1"/>
    <col min="3" max="3" width="4.7109375" style="1" customWidth="1"/>
    <col min="4" max="4" width="12.7109375" style="1" bestFit="1" customWidth="1"/>
    <col min="5" max="6" width="4.7109375" style="1" customWidth="1"/>
    <col min="7" max="7" width="63" style="1" bestFit="1" customWidth="1"/>
    <col min="8" max="8" width="4.7109375" style="1" customWidth="1"/>
    <col min="9" max="9" width="45.42578125" style="1" bestFit="1" customWidth="1"/>
    <col min="10" max="10" width="4.7109375" style="1" customWidth="1"/>
    <col min="11" max="11" width="16.28515625" style="1" bestFit="1" customWidth="1"/>
    <col min="12" max="16384" width="9.140625" style="1"/>
  </cols>
  <sheetData>
    <row r="4" spans="2:11" s="3" customFormat="1" ht="17.45" customHeight="1" x14ac:dyDescent="0.25">
      <c r="B4" s="2" t="s">
        <v>3708</v>
      </c>
      <c r="D4" s="2" t="s">
        <v>3709</v>
      </c>
      <c r="G4" s="7" t="s">
        <v>3710</v>
      </c>
      <c r="I4" s="9" t="s">
        <v>41</v>
      </c>
      <c r="K4" s="41" t="s">
        <v>3711</v>
      </c>
    </row>
    <row r="5" spans="2:11" s="3" customFormat="1" ht="17.45" customHeight="1" x14ac:dyDescent="0.25">
      <c r="B5" s="2" t="s">
        <v>4</v>
      </c>
      <c r="D5" s="2" t="s">
        <v>3712</v>
      </c>
      <c r="G5" s="8" t="s">
        <v>50</v>
      </c>
      <c r="I5" s="2" t="s">
        <v>59</v>
      </c>
      <c r="K5" s="42" t="s">
        <v>76</v>
      </c>
    </row>
    <row r="6" spans="2:11" s="3" customFormat="1" ht="17.45" customHeight="1" x14ac:dyDescent="0.25">
      <c r="B6" s="2" t="s">
        <v>5</v>
      </c>
      <c r="D6" s="2" t="s">
        <v>1535</v>
      </c>
      <c r="G6" s="6" t="s">
        <v>63</v>
      </c>
      <c r="I6" s="2" t="s">
        <v>3713</v>
      </c>
      <c r="K6" s="42" t="s">
        <v>49</v>
      </c>
    </row>
    <row r="7" spans="2:11" s="3" customFormat="1" ht="17.45" customHeight="1" x14ac:dyDescent="0.25">
      <c r="B7" s="2" t="s">
        <v>6</v>
      </c>
      <c r="D7" s="2" t="s">
        <v>46</v>
      </c>
      <c r="G7" s="6" t="s">
        <v>90</v>
      </c>
      <c r="I7" s="2" t="s">
        <v>3735</v>
      </c>
      <c r="K7" s="2" t="s">
        <v>1545</v>
      </c>
    </row>
    <row r="8" spans="2:11" s="3" customFormat="1" ht="17.45" customHeight="1" x14ac:dyDescent="0.25">
      <c r="B8" s="2" t="s">
        <v>7</v>
      </c>
      <c r="D8" s="2" t="s">
        <v>61</v>
      </c>
      <c r="G8" s="6" t="s">
        <v>84</v>
      </c>
      <c r="I8" s="2" t="s">
        <v>123</v>
      </c>
      <c r="K8" s="2" t="s">
        <v>139</v>
      </c>
    </row>
    <row r="9" spans="2:11" s="3" customFormat="1" ht="17.45" customHeight="1" x14ac:dyDescent="0.25">
      <c r="B9" s="2" t="s">
        <v>8</v>
      </c>
      <c r="D9" s="2" t="s">
        <v>55</v>
      </c>
      <c r="G9" s="8" t="s">
        <v>185</v>
      </c>
      <c r="I9" s="2" t="s">
        <v>3736</v>
      </c>
    </row>
    <row r="10" spans="2:11" s="3" customFormat="1" ht="17.45" customHeight="1" x14ac:dyDescent="0.25">
      <c r="B10" s="2" t="s">
        <v>3715</v>
      </c>
      <c r="D10" s="2" t="s">
        <v>81</v>
      </c>
      <c r="I10" s="2" t="s">
        <v>3740</v>
      </c>
    </row>
    <row r="11" spans="2:11" s="3" customFormat="1" ht="17.45" customHeight="1" x14ac:dyDescent="0.25">
      <c r="B11" s="2" t="s">
        <v>10</v>
      </c>
      <c r="D11" s="2" t="s">
        <v>224</v>
      </c>
      <c r="I11" s="2" t="s">
        <v>3714</v>
      </c>
    </row>
    <row r="12" spans="2:11" s="3" customFormat="1" ht="17.45" customHeight="1" x14ac:dyDescent="0.25">
      <c r="B12" s="2" t="s">
        <v>43</v>
      </c>
      <c r="D12" s="2" t="s">
        <v>127</v>
      </c>
      <c r="I12" s="2" t="s">
        <v>3716</v>
      </c>
    </row>
    <row r="13" spans="2:11" s="3" customFormat="1" ht="17.45" customHeight="1" x14ac:dyDescent="0.25">
      <c r="D13" s="4" t="s">
        <v>2270</v>
      </c>
      <c r="I13" s="2" t="s">
        <v>3717</v>
      </c>
    </row>
    <row r="14" spans="2:11" s="3" customFormat="1" ht="17.45" customHeight="1" x14ac:dyDescent="0.25">
      <c r="D14" s="2" t="s">
        <v>1600</v>
      </c>
      <c r="I14" s="2" t="s">
        <v>3737</v>
      </c>
    </row>
    <row r="15" spans="2:11" s="3" customFormat="1" ht="17.45" customHeight="1" x14ac:dyDescent="0.25">
      <c r="D15" s="2" t="s">
        <v>1542</v>
      </c>
      <c r="I15" s="2" t="s">
        <v>3718</v>
      </c>
    </row>
    <row r="16" spans="2:11" s="3" customFormat="1" ht="17.45" customHeight="1" x14ac:dyDescent="0.25">
      <c r="D16" s="2" t="s">
        <v>2008</v>
      </c>
      <c r="I16" s="2" t="s">
        <v>3719</v>
      </c>
    </row>
    <row r="17" spans="4:9" s="3" customFormat="1" ht="17.45" customHeight="1" x14ac:dyDescent="0.25">
      <c r="D17" s="2" t="s">
        <v>104</v>
      </c>
      <c r="I17" s="2" t="s">
        <v>3720</v>
      </c>
    </row>
    <row r="18" spans="4:9" s="3" customFormat="1" ht="17.45" customHeight="1" x14ac:dyDescent="0.25">
      <c r="D18" s="2" t="s">
        <v>98</v>
      </c>
      <c r="I18" s="2" t="s">
        <v>3738</v>
      </c>
    </row>
    <row r="19" spans="4:9" s="3" customFormat="1" ht="17.45" customHeight="1" x14ac:dyDescent="0.25">
      <c r="D19" s="2" t="s">
        <v>2192</v>
      </c>
      <c r="I19" s="2" t="s">
        <v>3739</v>
      </c>
    </row>
    <row r="20" spans="4:9" s="3" customFormat="1" ht="17.45" customHeight="1" x14ac:dyDescent="0.25">
      <c r="D20" s="2" t="s">
        <v>113</v>
      </c>
      <c r="I20" s="2" t="s">
        <v>3721</v>
      </c>
    </row>
    <row r="21" spans="4:9" s="3" customFormat="1" ht="17.45" customHeight="1" x14ac:dyDescent="0.25">
      <c r="D21" s="2" t="s">
        <v>2336</v>
      </c>
      <c r="I21" s="2" t="s">
        <v>3722</v>
      </c>
    </row>
    <row r="22" spans="4:9" s="3" customFormat="1" ht="17.45" customHeight="1" x14ac:dyDescent="0.25">
      <c r="D22" s="2" t="s">
        <v>43</v>
      </c>
      <c r="I22" s="2" t="s">
        <v>3723</v>
      </c>
    </row>
    <row r="23" spans="4:9" s="3" customFormat="1" ht="17.45" customHeight="1" x14ac:dyDescent="0.25">
      <c r="I23" s="2" t="s">
        <v>205</v>
      </c>
    </row>
    <row r="24" spans="4:9" s="3" customFormat="1" ht="17.45" customHeight="1" x14ac:dyDescent="0.25">
      <c r="I24" s="2" t="s">
        <v>93</v>
      </c>
    </row>
    <row r="25" spans="4:9" s="3" customFormat="1" ht="17.45" customHeight="1" x14ac:dyDescent="0.25">
      <c r="I25" s="2" t="s">
        <v>3724</v>
      </c>
    </row>
    <row r="26" spans="4:9" s="3" customFormat="1" ht="17.45" customHeight="1" x14ac:dyDescent="0.25">
      <c r="I26" s="2" t="s">
        <v>87</v>
      </c>
    </row>
    <row r="27" spans="4:9" s="3" customFormat="1" ht="17.45" customHeight="1" x14ac:dyDescent="0.25"/>
    <row r="28" spans="4:9" x14ac:dyDescent="0.25">
      <c r="I28" s="10"/>
    </row>
  </sheetData>
  <pageMargins left="0.511811024" right="0.511811024" top="0.78740157499999996" bottom="0.78740157499999996" header="0.31496062000000002" footer="0.31496062000000002"/>
  <pageSetup paperSize="9"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2"/>
  <sheetViews>
    <sheetView zoomScaleNormal="100" workbookViewId="0">
      <pane ySplit="3" topLeftCell="A4" activePane="bottomLeft" state="frozen"/>
      <selection pane="bottomLeft" activeCell="C2" sqref="C2:D2"/>
    </sheetView>
  </sheetViews>
  <sheetFormatPr defaultColWidth="9.140625" defaultRowHeight="15" x14ac:dyDescent="0.25"/>
  <cols>
    <col min="1" max="1" width="2.28515625" style="52" customWidth="1"/>
    <col min="2" max="2" width="10.7109375" style="52" customWidth="1"/>
    <col min="3" max="4" width="11.28515625" style="52" customWidth="1"/>
    <col min="5" max="5" width="55.7109375" style="52" customWidth="1"/>
    <col min="6" max="7" width="12.7109375" style="52" customWidth="1"/>
    <col min="8" max="9" width="12.7109375" style="52" hidden="1" customWidth="1"/>
    <col min="10" max="10" width="12.7109375" style="52" customWidth="1"/>
    <col min="11" max="11" width="17.7109375" style="52" customWidth="1"/>
    <col min="12" max="12" width="16.7109375" style="52" customWidth="1"/>
    <col min="13" max="13" width="26.7109375" style="52" customWidth="1"/>
    <col min="14" max="14" width="12.7109375" style="52" customWidth="1"/>
    <col min="15" max="15" width="14.7109375" style="52" customWidth="1"/>
    <col min="16" max="16" width="16.42578125" style="52" customWidth="1"/>
    <col min="17" max="17" width="24.7109375" style="52" customWidth="1"/>
    <col min="18" max="19" width="16.42578125" style="52" customWidth="1"/>
    <col min="20" max="20" width="24.7109375" style="52" customWidth="1"/>
    <col min="21" max="16384" width="9.140625" style="1"/>
  </cols>
  <sheetData>
    <row r="1" spans="1:20" ht="81.75" customHeight="1" x14ac:dyDescent="0.25">
      <c r="A1" s="43"/>
      <c r="B1" s="123" t="s">
        <v>18</v>
      </c>
      <c r="C1" s="123"/>
      <c r="D1" s="123"/>
      <c r="E1" s="123"/>
      <c r="F1" s="44"/>
      <c r="G1" s="121">
        <f>SUM(PCA_UAPA[Valor Estimado])</f>
        <v>1023574</v>
      </c>
      <c r="H1" s="121"/>
      <c r="I1" s="121"/>
      <c r="J1" s="121"/>
      <c r="K1" s="121"/>
      <c r="L1" s="121"/>
      <c r="M1" s="121"/>
      <c r="N1" s="121"/>
      <c r="O1" s="43"/>
      <c r="P1" s="43"/>
      <c r="Q1" s="43"/>
      <c r="R1" s="43"/>
      <c r="S1" s="43"/>
      <c r="T1" s="43"/>
    </row>
    <row r="2" spans="1:20" s="46" customFormat="1" ht="39.950000000000003" customHeight="1" x14ac:dyDescent="0.2">
      <c r="A2" s="45"/>
      <c r="C2" s="124" t="s">
        <v>19</v>
      </c>
      <c r="D2" s="124"/>
      <c r="F2" s="122" t="s">
        <v>20</v>
      </c>
      <c r="G2" s="122"/>
      <c r="H2" s="122"/>
      <c r="I2" s="122"/>
      <c r="J2" s="122"/>
      <c r="K2" s="47"/>
      <c r="L2" s="47"/>
      <c r="M2" s="47"/>
      <c r="N2" s="48"/>
      <c r="O2" s="122" t="s">
        <v>21</v>
      </c>
      <c r="P2" s="122"/>
      <c r="Q2" s="122"/>
      <c r="R2" s="49"/>
      <c r="S2" s="49"/>
      <c r="T2" s="50"/>
    </row>
    <row r="3" spans="1:20" ht="50.1" customHeight="1" x14ac:dyDescent="0.25">
      <c r="A3" s="51"/>
      <c r="B3" s="5" t="s">
        <v>22</v>
      </c>
      <c r="C3" s="5" t="s">
        <v>23</v>
      </c>
      <c r="D3" s="5" t="s">
        <v>24</v>
      </c>
      <c r="E3" s="5" t="s">
        <v>25</v>
      </c>
      <c r="F3" s="5" t="s">
        <v>26</v>
      </c>
      <c r="G3" s="5" t="s">
        <v>27</v>
      </c>
      <c r="H3" s="5" t="s">
        <v>28</v>
      </c>
      <c r="I3" s="5" t="s">
        <v>29</v>
      </c>
      <c r="J3" s="5" t="s">
        <v>30</v>
      </c>
      <c r="K3" s="5" t="s">
        <v>31</v>
      </c>
      <c r="L3" s="5" t="s">
        <v>32</v>
      </c>
      <c r="M3" s="5" t="s">
        <v>33</v>
      </c>
      <c r="N3" s="5" t="s">
        <v>34</v>
      </c>
      <c r="O3" s="5" t="s">
        <v>35</v>
      </c>
      <c r="P3" s="5" t="s">
        <v>36</v>
      </c>
      <c r="Q3" s="5" t="s">
        <v>37</v>
      </c>
      <c r="R3" s="5" t="s">
        <v>38</v>
      </c>
      <c r="S3" s="5" t="s">
        <v>39</v>
      </c>
      <c r="T3" s="5" t="s">
        <v>40</v>
      </c>
    </row>
    <row r="4" spans="1:20" ht="30" customHeight="1" x14ac:dyDescent="0.25">
      <c r="A4" s="51"/>
      <c r="B4" s="69" t="s">
        <v>42</v>
      </c>
      <c r="C4" s="69" t="s">
        <v>43</v>
      </c>
      <c r="D4" s="69" t="s">
        <v>43</v>
      </c>
      <c r="E4" s="69" t="s">
        <v>44</v>
      </c>
      <c r="F4" s="70"/>
      <c r="G4" s="70"/>
      <c r="H4" s="70"/>
      <c r="I4" s="70"/>
      <c r="J4" s="70"/>
      <c r="K4" s="71"/>
      <c r="L4" s="72"/>
      <c r="M4" s="69"/>
      <c r="N4" s="69"/>
      <c r="O4" s="70"/>
      <c r="P4" s="73"/>
      <c r="Q4" s="70"/>
      <c r="R4" s="73"/>
      <c r="S4" s="73"/>
      <c r="T4" s="70"/>
    </row>
    <row r="5" spans="1:20" ht="30" x14ac:dyDescent="0.25">
      <c r="B5" s="53" t="s">
        <v>45</v>
      </c>
      <c r="C5" s="53" t="s">
        <v>46</v>
      </c>
      <c r="D5" s="53" t="s">
        <v>47</v>
      </c>
      <c r="E5" s="53" t="s">
        <v>48</v>
      </c>
      <c r="F5" s="54" t="s">
        <v>49</v>
      </c>
      <c r="G5" s="54"/>
      <c r="H5" s="54"/>
      <c r="I5" s="54"/>
      <c r="J5" s="54">
        <v>19909</v>
      </c>
      <c r="K5" s="55">
        <v>16</v>
      </c>
      <c r="L5" s="56">
        <v>1023574</v>
      </c>
      <c r="M5" s="53" t="s">
        <v>50</v>
      </c>
      <c r="N5" s="53" t="s">
        <v>51</v>
      </c>
      <c r="O5" s="54"/>
      <c r="P5" s="57"/>
      <c r="Q5" s="54"/>
      <c r="R5" s="57">
        <v>45748</v>
      </c>
      <c r="S5" s="57">
        <v>45597</v>
      </c>
      <c r="T5" s="54" t="s">
        <v>52</v>
      </c>
    </row>
    <row r="90" spans="1:20" s="46" customFormat="1" ht="12.75" x14ac:dyDescent="0.2">
      <c r="A90" s="58"/>
      <c r="B90" s="58"/>
      <c r="C90" s="58"/>
      <c r="D90" s="58"/>
      <c r="E90" s="58"/>
      <c r="F90" s="58"/>
      <c r="G90" s="58"/>
      <c r="H90" s="58"/>
      <c r="I90" s="58"/>
      <c r="J90" s="58"/>
      <c r="K90" s="58"/>
      <c r="L90" s="58"/>
      <c r="M90" s="58"/>
      <c r="N90" s="58"/>
      <c r="O90" s="58"/>
      <c r="P90" s="58"/>
      <c r="Q90" s="58"/>
      <c r="R90" s="58"/>
      <c r="S90" s="58"/>
      <c r="T90" s="58"/>
    </row>
    <row r="91" spans="1:20" s="46" customFormat="1" ht="12.75" x14ac:dyDescent="0.2">
      <c r="A91" s="58"/>
      <c r="B91" s="58"/>
      <c r="C91" s="58"/>
      <c r="D91" s="58"/>
      <c r="E91" s="58"/>
      <c r="F91" s="58"/>
      <c r="G91" s="58"/>
      <c r="H91" s="58"/>
      <c r="I91" s="58"/>
      <c r="J91" s="58"/>
      <c r="K91" s="58"/>
      <c r="L91" s="58"/>
      <c r="M91" s="58"/>
      <c r="N91" s="58"/>
      <c r="O91" s="58"/>
      <c r="P91" s="58"/>
      <c r="Q91" s="58"/>
      <c r="R91" s="58"/>
      <c r="S91" s="58"/>
      <c r="T91" s="58"/>
    </row>
    <row r="92" spans="1:20" s="46" customFormat="1" ht="12.75" x14ac:dyDescent="0.2">
      <c r="A92" s="58"/>
      <c r="B92" s="58"/>
      <c r="C92" s="58"/>
      <c r="D92" s="58"/>
      <c r="E92" s="58"/>
      <c r="F92" s="58"/>
      <c r="G92" s="58"/>
      <c r="H92" s="58"/>
      <c r="I92" s="58"/>
      <c r="J92" s="58"/>
      <c r="K92" s="58"/>
      <c r="L92" s="58"/>
      <c r="M92" s="58"/>
      <c r="N92" s="58"/>
      <c r="O92" s="58"/>
      <c r="P92" s="58"/>
      <c r="Q92" s="58"/>
      <c r="R92" s="58"/>
      <c r="S92" s="58"/>
      <c r="T92" s="58"/>
    </row>
    <row r="93" spans="1:20" s="46" customFormat="1" ht="12.75" x14ac:dyDescent="0.2">
      <c r="A93" s="58"/>
      <c r="B93" s="58"/>
      <c r="C93" s="58"/>
      <c r="D93" s="58"/>
      <c r="E93" s="58"/>
      <c r="F93" s="58"/>
      <c r="G93" s="58"/>
      <c r="H93" s="58"/>
      <c r="I93" s="58"/>
      <c r="J93" s="58"/>
      <c r="K93" s="58"/>
      <c r="L93" s="58"/>
      <c r="M93" s="58"/>
      <c r="N93" s="58"/>
      <c r="O93" s="58"/>
      <c r="P93" s="58"/>
      <c r="Q93" s="58"/>
      <c r="R93" s="58"/>
      <c r="S93" s="58"/>
      <c r="T93" s="58"/>
    </row>
    <row r="94" spans="1:20" s="46" customFormat="1" ht="12.75" x14ac:dyDescent="0.2">
      <c r="A94" s="58"/>
      <c r="B94" s="58"/>
      <c r="C94" s="58"/>
      <c r="D94" s="58"/>
      <c r="E94" s="58"/>
      <c r="F94" s="58"/>
      <c r="G94" s="58"/>
      <c r="H94" s="58"/>
      <c r="I94" s="58"/>
      <c r="J94" s="58"/>
      <c r="K94" s="58"/>
      <c r="L94" s="58"/>
      <c r="M94" s="58"/>
      <c r="N94" s="58"/>
      <c r="O94" s="58"/>
      <c r="P94" s="58"/>
      <c r="Q94" s="58"/>
      <c r="R94" s="58"/>
      <c r="S94" s="58"/>
      <c r="T94" s="58"/>
    </row>
    <row r="95" spans="1:20" s="46" customFormat="1" ht="12.75" x14ac:dyDescent="0.2">
      <c r="A95" s="58"/>
      <c r="B95" s="58"/>
      <c r="C95" s="58"/>
      <c r="D95" s="58"/>
      <c r="E95" s="58"/>
      <c r="F95" s="58"/>
      <c r="G95" s="58"/>
      <c r="H95" s="58"/>
      <c r="I95" s="58"/>
      <c r="J95" s="58"/>
      <c r="K95" s="58"/>
      <c r="L95" s="58"/>
      <c r="M95" s="58"/>
      <c r="N95" s="58"/>
      <c r="O95" s="58"/>
      <c r="P95" s="58"/>
      <c r="Q95" s="58"/>
      <c r="R95" s="58"/>
      <c r="S95" s="58"/>
      <c r="T95" s="58"/>
    </row>
    <row r="96" spans="1:20" s="46" customFormat="1" ht="12.75" x14ac:dyDescent="0.2">
      <c r="A96" s="58"/>
      <c r="B96" s="58"/>
      <c r="C96" s="58"/>
      <c r="D96" s="58"/>
      <c r="E96" s="58"/>
      <c r="F96" s="58"/>
      <c r="G96" s="58"/>
      <c r="H96" s="58"/>
      <c r="I96" s="58"/>
      <c r="J96" s="58"/>
      <c r="K96" s="58"/>
      <c r="L96" s="58"/>
      <c r="M96" s="58"/>
      <c r="N96" s="58"/>
      <c r="O96" s="58"/>
      <c r="P96" s="58"/>
      <c r="Q96" s="58"/>
      <c r="R96" s="58"/>
      <c r="S96" s="58"/>
      <c r="T96" s="58"/>
    </row>
    <row r="97" spans="1:20" s="46" customFormat="1" ht="12.75" x14ac:dyDescent="0.2">
      <c r="A97" s="58"/>
      <c r="B97" s="58"/>
      <c r="C97" s="58"/>
      <c r="D97" s="58"/>
      <c r="E97" s="58"/>
      <c r="F97" s="58"/>
      <c r="G97" s="58"/>
      <c r="H97" s="58"/>
      <c r="I97" s="58"/>
      <c r="J97" s="58"/>
      <c r="K97" s="58"/>
      <c r="L97" s="58"/>
      <c r="M97" s="58"/>
      <c r="N97" s="58"/>
      <c r="O97" s="58"/>
      <c r="P97" s="58"/>
      <c r="Q97" s="58"/>
      <c r="R97" s="58"/>
      <c r="S97" s="58"/>
      <c r="T97" s="58"/>
    </row>
    <row r="98" spans="1:20" s="46" customFormat="1" ht="12.75" x14ac:dyDescent="0.2">
      <c r="A98" s="58"/>
      <c r="B98" s="58"/>
      <c r="C98" s="58"/>
      <c r="D98" s="58"/>
      <c r="E98" s="58"/>
      <c r="F98" s="58"/>
      <c r="G98" s="58"/>
      <c r="H98" s="58"/>
      <c r="I98" s="58"/>
      <c r="J98" s="58"/>
      <c r="K98" s="58"/>
      <c r="L98" s="58"/>
      <c r="M98" s="58"/>
      <c r="N98" s="58"/>
      <c r="O98" s="58"/>
      <c r="P98" s="58"/>
      <c r="Q98" s="58"/>
      <c r="R98" s="58"/>
      <c r="S98" s="58"/>
      <c r="T98" s="58"/>
    </row>
    <row r="99" spans="1:20" s="46" customFormat="1" ht="12.75" x14ac:dyDescent="0.2">
      <c r="A99" s="58"/>
      <c r="B99" s="58"/>
      <c r="C99" s="58"/>
      <c r="D99" s="58"/>
      <c r="E99" s="58"/>
      <c r="F99" s="58"/>
      <c r="G99" s="58"/>
      <c r="H99" s="58"/>
      <c r="I99" s="58"/>
      <c r="J99" s="58"/>
      <c r="K99" s="58"/>
      <c r="L99" s="58"/>
      <c r="M99" s="58"/>
      <c r="N99" s="58"/>
      <c r="O99" s="58"/>
      <c r="P99" s="58"/>
      <c r="Q99" s="58"/>
      <c r="R99" s="58"/>
      <c r="S99" s="58"/>
      <c r="T99" s="58"/>
    </row>
    <row r="100" spans="1:20" s="46" customFormat="1" ht="12.75" x14ac:dyDescent="0.2">
      <c r="A100" s="58"/>
      <c r="B100" s="58"/>
      <c r="C100" s="58"/>
      <c r="D100" s="58"/>
      <c r="E100" s="58"/>
      <c r="F100" s="58"/>
      <c r="G100" s="58"/>
      <c r="H100" s="58"/>
      <c r="I100" s="58"/>
      <c r="J100" s="58"/>
      <c r="K100" s="58"/>
      <c r="L100" s="58"/>
      <c r="M100" s="58"/>
      <c r="N100" s="58"/>
      <c r="O100" s="58"/>
      <c r="P100" s="58"/>
      <c r="Q100" s="58"/>
      <c r="R100" s="58"/>
      <c r="S100" s="58"/>
      <c r="T100" s="58"/>
    </row>
    <row r="101" spans="1:20" s="46" customFormat="1" ht="12.75" x14ac:dyDescent="0.2">
      <c r="A101" s="58"/>
      <c r="B101" s="58"/>
      <c r="C101" s="58"/>
      <c r="D101" s="58"/>
      <c r="E101" s="58"/>
      <c r="F101" s="58"/>
      <c r="G101" s="58"/>
      <c r="H101" s="58"/>
      <c r="I101" s="58"/>
      <c r="J101" s="58"/>
      <c r="K101" s="58"/>
      <c r="L101" s="58"/>
      <c r="M101" s="58"/>
      <c r="N101" s="58"/>
      <c r="O101" s="58"/>
      <c r="P101" s="58"/>
      <c r="Q101" s="58"/>
      <c r="R101" s="58"/>
      <c r="S101" s="58"/>
      <c r="T101" s="58"/>
    </row>
    <row r="102" spans="1:20" s="46" customFormat="1" ht="12.75" x14ac:dyDescent="0.2">
      <c r="A102" s="58"/>
      <c r="B102" s="58"/>
      <c r="C102" s="58"/>
      <c r="D102" s="58"/>
      <c r="E102" s="58"/>
      <c r="F102" s="58"/>
      <c r="G102" s="58"/>
      <c r="H102" s="58"/>
      <c r="I102" s="58"/>
      <c r="J102" s="58"/>
      <c r="K102" s="58"/>
      <c r="L102" s="58"/>
      <c r="M102" s="58"/>
      <c r="N102" s="58"/>
      <c r="O102" s="58"/>
      <c r="P102" s="58"/>
      <c r="Q102" s="58"/>
      <c r="R102" s="58"/>
      <c r="S102" s="58"/>
      <c r="T102" s="58"/>
    </row>
  </sheetData>
  <sheetProtection autoFilter="0"/>
  <mergeCells count="5">
    <mergeCell ref="G1:N1"/>
    <mergeCell ref="F2:J2"/>
    <mergeCell ref="B1:E1"/>
    <mergeCell ref="O2:Q2"/>
    <mergeCell ref="C2:D2"/>
  </mergeCells>
  <phoneticPr fontId="13" type="noConversion"/>
  <dataValidations disablePrompts="1" count="3">
    <dataValidation operator="greaterThan" allowBlank="1" showInputMessage="1" showErrorMessage="1" errorTitle="Erro!" error="O valor informado não é uma data" sqref="P4:P5" xr:uid="{00000000-0002-0000-0100-000000000000}"/>
    <dataValidation operator="greaterThanOrEqual" allowBlank="1" showInputMessage="1" showErrorMessage="1" error="Digite uma data válida" sqref="Q4:Q5" xr:uid="{00000000-0002-0000-0100-000001000000}"/>
    <dataValidation type="list" allowBlank="1" showInputMessage="1" showErrorMessage="1" sqref="N4:N5" xr:uid="{00000000-0002-0000-0100-000002000000}">
      <formula1>"Alto,Médio,Baixo"</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C3D397CF-CFDB-4F90-8193-8D174CEFA0C7}">
            <xm:f>OR($F4=Auxiliar!$K$6,$F4=Auxiliar!$K$7,$F4=Auxiliar!$K$8)</xm:f>
            <x14:dxf>
              <fill>
                <patternFill>
                  <bgColor theme="1"/>
                </patternFill>
              </fill>
            </x14:dxf>
          </x14:cfRule>
          <xm:sqref>G4:I5</xm:sqref>
        </x14:conditionalFormatting>
        <x14:conditionalFormatting xmlns:xm="http://schemas.microsoft.com/office/excel/2006/main">
          <x14:cfRule type="expression" priority="2" id="{667581AA-2900-4B46-91BD-B8B2AA6DCE19}">
            <xm:f>$F4=Auxiliar!$K$5</xm:f>
            <x14:dxf>
              <fill>
                <patternFill>
                  <bgColor theme="1"/>
                </patternFill>
              </fill>
            </x14:dxf>
          </x14:cfRule>
          <xm:sqref>J4:J5</xm:sqref>
        </x14:conditionalFormatting>
        <x14:conditionalFormatting xmlns:xm="http://schemas.microsoft.com/office/excel/2006/main">
          <x14:cfRule type="expression" priority="6" id="{BBAC668F-A2C0-475D-BBE7-D2B850A322D8}">
            <xm:f>OR($M4=Auxiliar!$G$7,$M4=Auxiliar!$G$8,$M4=Auxiliar!$G$9)</xm:f>
            <x14:dxf>
              <fill>
                <patternFill>
                  <bgColor theme="1"/>
                </patternFill>
              </fill>
            </x14:dxf>
          </x14:cfRule>
          <xm:sqref>N4:N5</xm:sqref>
        </x14:conditionalFormatting>
        <x14:conditionalFormatting xmlns:xm="http://schemas.microsoft.com/office/excel/2006/main">
          <x14:cfRule type="expression" priority="3" id="{3062EB03-12DB-4E97-9E1C-620305AA4EAA}">
            <xm:f>$M4=Auxiliar!$G$5</xm:f>
            <x14:dxf>
              <fill>
                <patternFill>
                  <bgColor theme="1"/>
                </patternFill>
              </fill>
            </x14:dxf>
          </x14:cfRule>
          <xm:sqref>O4:Q5</xm:sqref>
        </x14:conditionalFormatting>
        <x14:conditionalFormatting xmlns:xm="http://schemas.microsoft.com/office/excel/2006/main">
          <x14:cfRule type="expression" priority="4" id="{88FA20E4-DDBB-409D-8C53-6CE7A590994F}">
            <xm:f>$M4=Auxiliar!$G$7</xm:f>
            <x14:dxf>
              <fill>
                <patternFill>
                  <bgColor theme="1"/>
                </patternFill>
              </fill>
            </x14:dxf>
          </x14:cfRule>
          <xm:sqref>R4:R5 T4:T5</xm:sqref>
        </x14:conditionalFormatting>
        <x14:conditionalFormatting xmlns:xm="http://schemas.microsoft.com/office/excel/2006/main">
          <x14:cfRule type="expression" priority="5" id="{16FCF634-44F9-4972-9CBC-8DBB82DB3EB5}">
            <xm:f>OR($M4=Auxiliar!$G$8,$M4=Auxiliar!$G$9)</xm:f>
            <x14:dxf>
              <fill>
                <patternFill>
                  <bgColor theme="1"/>
                </patternFill>
              </fill>
            </x14:dxf>
          </x14:cfRule>
          <xm:sqref>R4:T5</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100-000003000000}">
          <x14:formula1>
            <xm:f>Auxiliar!$K$5:$K$8</xm:f>
          </x14:formula1>
          <xm:sqref>F4:F5</xm:sqref>
        </x14:dataValidation>
        <x14:dataValidation type="list" allowBlank="1" showInputMessage="1" showErrorMessage="1" xr:uid="{00000000-0002-0000-0100-000004000000}">
          <x14:formula1>
            <xm:f>Auxiliar!$G$5:$G$9</xm:f>
          </x14:formula1>
          <xm:sqref>M4:M5</xm:sqref>
        </x14:dataValidation>
        <x14:dataValidation type="list" errorStyle="warning" allowBlank="1" showInputMessage="1" xr:uid="{00000000-0002-0000-0100-000005000000}">
          <x14:formula1>
            <xm:f>Auxiliar!$D$5:$D$22</xm:f>
          </x14:formula1>
          <xm:sqref>C4:C5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6"/>
  <sheetViews>
    <sheetView zoomScaleNormal="100" workbookViewId="0">
      <pane ySplit="3" topLeftCell="A4" activePane="bottomLeft" state="frozen"/>
      <selection pane="bottomLeft" activeCell="C2" sqref="C2:D2"/>
    </sheetView>
  </sheetViews>
  <sheetFormatPr defaultColWidth="9.140625" defaultRowHeight="15" x14ac:dyDescent="0.25"/>
  <cols>
    <col min="1" max="1" width="2.28515625" style="52" customWidth="1"/>
    <col min="2" max="2" width="10.7109375" style="52" customWidth="1"/>
    <col min="3" max="4" width="11.28515625" style="52" customWidth="1"/>
    <col min="5" max="5" width="55.7109375" style="52" customWidth="1"/>
    <col min="6" max="7" width="12.7109375" style="52" customWidth="1"/>
    <col min="8" max="9" width="12.7109375" style="52" hidden="1" customWidth="1"/>
    <col min="10" max="10" width="12.7109375" style="52" customWidth="1"/>
    <col min="11" max="11" width="17.7109375" style="52" customWidth="1"/>
    <col min="12" max="12" width="16.7109375" style="52" customWidth="1"/>
    <col min="13" max="13" width="26.7109375" style="52" customWidth="1"/>
    <col min="14" max="14" width="12.7109375" style="52" customWidth="1"/>
    <col min="15" max="15" width="14.7109375" style="52" customWidth="1"/>
    <col min="16" max="16" width="16.42578125" style="52" customWidth="1"/>
    <col min="17" max="17" width="24.7109375" style="52" customWidth="1"/>
    <col min="18" max="19" width="16.42578125" style="52" customWidth="1"/>
    <col min="20" max="20" width="24.7109375" style="52" customWidth="1"/>
    <col min="21" max="16384" width="9.140625" style="1"/>
  </cols>
  <sheetData>
    <row r="1" spans="1:20" ht="81.75" customHeight="1" x14ac:dyDescent="0.25">
      <c r="A1" s="43"/>
      <c r="B1" s="123" t="s">
        <v>53</v>
      </c>
      <c r="C1" s="123"/>
      <c r="D1" s="123"/>
      <c r="E1" s="123"/>
      <c r="F1" s="44"/>
      <c r="G1" s="121">
        <f>SUM(PCA_UCIN[Valor Estimado])</f>
        <v>838200</v>
      </c>
      <c r="H1" s="121"/>
      <c r="I1" s="121"/>
      <c r="J1" s="121"/>
      <c r="K1" s="121"/>
      <c r="L1" s="121"/>
      <c r="M1" s="121"/>
      <c r="N1" s="121"/>
      <c r="O1" s="43"/>
      <c r="P1" s="43"/>
      <c r="Q1" s="43"/>
      <c r="R1" s="43"/>
      <c r="S1" s="43"/>
      <c r="T1" s="43"/>
    </row>
    <row r="2" spans="1:20" s="46" customFormat="1" ht="39.950000000000003" customHeight="1" x14ac:dyDescent="0.2">
      <c r="A2" s="45"/>
      <c r="C2" s="124" t="s">
        <v>19</v>
      </c>
      <c r="D2" s="124"/>
      <c r="F2" s="122" t="s">
        <v>20</v>
      </c>
      <c r="G2" s="122"/>
      <c r="H2" s="122"/>
      <c r="I2" s="122"/>
      <c r="J2" s="122"/>
      <c r="K2" s="47"/>
      <c r="L2" s="47"/>
      <c r="M2" s="47"/>
      <c r="N2" s="48"/>
      <c r="O2" s="122" t="s">
        <v>21</v>
      </c>
      <c r="P2" s="122"/>
      <c r="Q2" s="122"/>
      <c r="R2" s="49"/>
      <c r="S2" s="49"/>
      <c r="T2" s="50"/>
    </row>
    <row r="3" spans="1:20" ht="50.1" customHeight="1" x14ac:dyDescent="0.25">
      <c r="A3" s="51"/>
      <c r="B3" s="5" t="s">
        <v>22</v>
      </c>
      <c r="C3" s="5" t="s">
        <v>23</v>
      </c>
      <c r="D3" s="5" t="s">
        <v>24</v>
      </c>
      <c r="E3" s="5" t="s">
        <v>25</v>
      </c>
      <c r="F3" s="5" t="s">
        <v>26</v>
      </c>
      <c r="G3" s="5" t="s">
        <v>27</v>
      </c>
      <c r="H3" s="5" t="s">
        <v>28</v>
      </c>
      <c r="I3" s="5" t="s">
        <v>29</v>
      </c>
      <c r="J3" s="5" t="s">
        <v>30</v>
      </c>
      <c r="K3" s="5" t="s">
        <v>31</v>
      </c>
      <c r="L3" s="5" t="s">
        <v>32</v>
      </c>
      <c r="M3" s="5" t="s">
        <v>33</v>
      </c>
      <c r="N3" s="5" t="s">
        <v>34</v>
      </c>
      <c r="O3" s="5" t="s">
        <v>35</v>
      </c>
      <c r="P3" s="5" t="s">
        <v>36</v>
      </c>
      <c r="Q3" s="5" t="s">
        <v>37</v>
      </c>
      <c r="R3" s="5" t="s">
        <v>38</v>
      </c>
      <c r="S3" s="5" t="s">
        <v>39</v>
      </c>
      <c r="T3" s="5" t="s">
        <v>40</v>
      </c>
    </row>
    <row r="4" spans="1:20" ht="30" x14ac:dyDescent="0.25">
      <c r="B4" s="53" t="s">
        <v>54</v>
      </c>
      <c r="C4" s="53" t="s">
        <v>55</v>
      </c>
      <c r="D4" s="53" t="s">
        <v>43</v>
      </c>
      <c r="E4" s="53" t="s">
        <v>56</v>
      </c>
      <c r="F4" s="54" t="s">
        <v>49</v>
      </c>
      <c r="G4" s="54"/>
      <c r="H4" s="53"/>
      <c r="I4" s="53"/>
      <c r="J4" s="54">
        <v>21172</v>
      </c>
      <c r="K4" s="53" t="s">
        <v>57</v>
      </c>
      <c r="L4" s="56">
        <v>460600</v>
      </c>
      <c r="M4" s="53" t="s">
        <v>50</v>
      </c>
      <c r="N4" s="53" t="s">
        <v>58</v>
      </c>
      <c r="O4" s="54"/>
      <c r="P4" s="57"/>
      <c r="Q4" s="54"/>
      <c r="R4" s="57"/>
      <c r="S4" s="57"/>
      <c r="T4" s="54"/>
    </row>
    <row r="5" spans="1:20" ht="30" x14ac:dyDescent="0.25">
      <c r="B5" s="53" t="s">
        <v>60</v>
      </c>
      <c r="C5" s="53" t="s">
        <v>61</v>
      </c>
      <c r="D5" s="53" t="s">
        <v>43</v>
      </c>
      <c r="E5" s="53" t="s">
        <v>62</v>
      </c>
      <c r="F5" s="54" t="s">
        <v>49</v>
      </c>
      <c r="G5" s="54"/>
      <c r="H5" s="53"/>
      <c r="I5" s="53"/>
      <c r="J5" s="54">
        <v>23108</v>
      </c>
      <c r="K5" s="53">
        <v>1</v>
      </c>
      <c r="L5" s="56">
        <v>600</v>
      </c>
      <c r="M5" s="53" t="s">
        <v>63</v>
      </c>
      <c r="N5" s="53" t="s">
        <v>58</v>
      </c>
      <c r="O5" s="54" t="s">
        <v>57</v>
      </c>
      <c r="P5" s="57">
        <v>45991</v>
      </c>
      <c r="Q5" s="54" t="s">
        <v>64</v>
      </c>
      <c r="R5" s="57">
        <v>45991</v>
      </c>
      <c r="S5" s="57">
        <v>45930</v>
      </c>
      <c r="T5" s="54"/>
    </row>
    <row r="6" spans="1:20" ht="30" x14ac:dyDescent="0.25">
      <c r="B6" s="53" t="s">
        <v>65</v>
      </c>
      <c r="C6" s="53" t="s">
        <v>61</v>
      </c>
      <c r="D6" s="53" t="s">
        <v>43</v>
      </c>
      <c r="E6" s="53" t="s">
        <v>66</v>
      </c>
      <c r="F6" s="54" t="s">
        <v>49</v>
      </c>
      <c r="G6" s="54"/>
      <c r="H6" s="53"/>
      <c r="I6" s="53"/>
      <c r="J6" s="54">
        <v>27502</v>
      </c>
      <c r="K6" s="53">
        <v>1</v>
      </c>
      <c r="L6" s="56">
        <v>70000</v>
      </c>
      <c r="M6" s="53" t="s">
        <v>63</v>
      </c>
      <c r="N6" s="53" t="s">
        <v>58</v>
      </c>
      <c r="O6" s="54" t="s">
        <v>57</v>
      </c>
      <c r="P6" s="57">
        <v>45945</v>
      </c>
      <c r="Q6" s="54" t="s">
        <v>67</v>
      </c>
      <c r="R6" s="57">
        <v>45945</v>
      </c>
      <c r="S6" s="57">
        <v>45884</v>
      </c>
      <c r="T6" s="54"/>
    </row>
    <row r="7" spans="1:20" ht="30" x14ac:dyDescent="0.25">
      <c r="B7" s="53" t="s">
        <v>68</v>
      </c>
      <c r="C7" s="53" t="s">
        <v>61</v>
      </c>
      <c r="D7" s="53" t="s">
        <v>43</v>
      </c>
      <c r="E7" s="53" t="s">
        <v>69</v>
      </c>
      <c r="F7" s="54" t="s">
        <v>49</v>
      </c>
      <c r="G7" s="54"/>
      <c r="H7" s="53"/>
      <c r="I7" s="53"/>
      <c r="J7" s="54">
        <v>23108</v>
      </c>
      <c r="K7" s="53">
        <v>1</v>
      </c>
      <c r="L7" s="56">
        <v>17000</v>
      </c>
      <c r="M7" s="53" t="s">
        <v>63</v>
      </c>
      <c r="N7" s="53" t="s">
        <v>58</v>
      </c>
      <c r="O7" s="54" t="s">
        <v>57</v>
      </c>
      <c r="P7" s="57">
        <v>45870</v>
      </c>
      <c r="Q7" s="54" t="s">
        <v>70</v>
      </c>
      <c r="R7" s="57">
        <v>45870</v>
      </c>
      <c r="S7" s="57">
        <v>45838</v>
      </c>
      <c r="T7" s="54"/>
    </row>
    <row r="8" spans="1:20" ht="30" x14ac:dyDescent="0.25">
      <c r="B8" s="53" t="s">
        <v>71</v>
      </c>
      <c r="C8" s="53" t="s">
        <v>61</v>
      </c>
      <c r="D8" s="53" t="s">
        <v>43</v>
      </c>
      <c r="E8" s="53" t="s">
        <v>72</v>
      </c>
      <c r="F8" s="54" t="s">
        <v>49</v>
      </c>
      <c r="G8" s="54"/>
      <c r="H8" s="53"/>
      <c r="I8" s="53"/>
      <c r="J8" s="54">
        <v>23108</v>
      </c>
      <c r="K8" s="53">
        <v>1</v>
      </c>
      <c r="L8" s="56">
        <v>140000</v>
      </c>
      <c r="M8" s="53" t="s">
        <v>63</v>
      </c>
      <c r="N8" s="53" t="s">
        <v>58</v>
      </c>
      <c r="O8" s="54" t="s">
        <v>57</v>
      </c>
      <c r="P8" s="57">
        <v>45940</v>
      </c>
      <c r="Q8" s="54" t="s">
        <v>73</v>
      </c>
      <c r="R8" s="57">
        <v>45930</v>
      </c>
      <c r="S8" s="57">
        <v>45940</v>
      </c>
      <c r="T8" s="54"/>
    </row>
    <row r="9" spans="1:20" ht="30" x14ac:dyDescent="0.25">
      <c r="B9" s="53" t="s">
        <v>74</v>
      </c>
      <c r="C9" s="53" t="s">
        <v>61</v>
      </c>
      <c r="D9" s="53" t="s">
        <v>43</v>
      </c>
      <c r="E9" s="53" t="s">
        <v>75</v>
      </c>
      <c r="F9" s="54" t="s">
        <v>76</v>
      </c>
      <c r="G9" s="54">
        <v>14509</v>
      </c>
      <c r="H9" s="53">
        <v>7610</v>
      </c>
      <c r="I9" s="53">
        <v>76</v>
      </c>
      <c r="J9" s="54"/>
      <c r="K9" s="53">
        <v>877</v>
      </c>
      <c r="L9" s="56">
        <v>150000</v>
      </c>
      <c r="M9" s="53" t="s">
        <v>63</v>
      </c>
      <c r="N9" s="53" t="s">
        <v>58</v>
      </c>
      <c r="O9" s="54" t="s">
        <v>77</v>
      </c>
      <c r="P9" s="57">
        <v>45818</v>
      </c>
      <c r="Q9" s="54" t="s">
        <v>78</v>
      </c>
      <c r="R9" s="57">
        <v>45777</v>
      </c>
      <c r="S9" s="57">
        <v>45716</v>
      </c>
      <c r="T9" s="54"/>
    </row>
    <row r="94" spans="1:20" s="46" customFormat="1" ht="12.75" x14ac:dyDescent="0.2">
      <c r="A94" s="58"/>
      <c r="B94" s="58"/>
      <c r="C94" s="58"/>
      <c r="D94" s="58"/>
      <c r="E94" s="58"/>
      <c r="F94" s="58"/>
      <c r="G94" s="58"/>
      <c r="H94" s="58"/>
      <c r="I94" s="58"/>
      <c r="J94" s="58"/>
      <c r="K94" s="58"/>
      <c r="L94" s="58"/>
      <c r="M94" s="58"/>
      <c r="N94" s="58"/>
      <c r="O94" s="58"/>
      <c r="P94" s="58"/>
      <c r="Q94" s="58"/>
      <c r="R94" s="58"/>
      <c r="S94" s="58"/>
      <c r="T94" s="58"/>
    </row>
    <row r="95" spans="1:20" s="46" customFormat="1" ht="12.75" x14ac:dyDescent="0.2">
      <c r="A95" s="58"/>
      <c r="B95" s="58"/>
      <c r="C95" s="58"/>
      <c r="D95" s="58"/>
      <c r="E95" s="58"/>
      <c r="F95" s="58"/>
      <c r="G95" s="58"/>
      <c r="H95" s="58"/>
      <c r="I95" s="58"/>
      <c r="J95" s="58"/>
      <c r="K95" s="58"/>
      <c r="L95" s="58"/>
      <c r="M95" s="58"/>
      <c r="N95" s="58"/>
      <c r="O95" s="58"/>
      <c r="P95" s="58"/>
      <c r="Q95" s="58"/>
      <c r="R95" s="58"/>
      <c r="S95" s="58"/>
      <c r="T95" s="58"/>
    </row>
    <row r="96" spans="1:20" s="46" customFormat="1" ht="12.75" x14ac:dyDescent="0.2">
      <c r="A96" s="58"/>
      <c r="B96" s="58"/>
      <c r="C96" s="58"/>
      <c r="D96" s="58"/>
      <c r="E96" s="58"/>
      <c r="F96" s="58"/>
      <c r="G96" s="58"/>
      <c r="H96" s="58"/>
      <c r="I96" s="58"/>
      <c r="J96" s="58"/>
      <c r="K96" s="58"/>
      <c r="L96" s="58"/>
      <c r="M96" s="58"/>
      <c r="N96" s="58"/>
      <c r="O96" s="58"/>
      <c r="P96" s="58"/>
      <c r="Q96" s="58"/>
      <c r="R96" s="58"/>
      <c r="S96" s="58"/>
      <c r="T96" s="58"/>
    </row>
    <row r="97" spans="1:20" s="46" customFormat="1" ht="12.75" x14ac:dyDescent="0.2">
      <c r="A97" s="58"/>
      <c r="B97" s="58"/>
      <c r="C97" s="58"/>
      <c r="D97" s="58"/>
      <c r="E97" s="58"/>
      <c r="F97" s="58"/>
      <c r="G97" s="58"/>
      <c r="H97" s="58"/>
      <c r="I97" s="58"/>
      <c r="J97" s="58"/>
      <c r="K97" s="58"/>
      <c r="L97" s="58"/>
      <c r="M97" s="58"/>
      <c r="N97" s="58"/>
      <c r="O97" s="58"/>
      <c r="P97" s="58"/>
      <c r="Q97" s="58"/>
      <c r="R97" s="58"/>
      <c r="S97" s="58"/>
      <c r="T97" s="58"/>
    </row>
    <row r="98" spans="1:20" s="46" customFormat="1" ht="12.75" x14ac:dyDescent="0.2">
      <c r="A98" s="58"/>
      <c r="B98" s="58"/>
      <c r="C98" s="58"/>
      <c r="D98" s="58"/>
      <c r="E98" s="58"/>
      <c r="F98" s="58"/>
      <c r="G98" s="58"/>
      <c r="H98" s="58"/>
      <c r="I98" s="58"/>
      <c r="J98" s="58"/>
      <c r="K98" s="58"/>
      <c r="L98" s="58"/>
      <c r="M98" s="58"/>
      <c r="N98" s="58"/>
      <c r="O98" s="58"/>
      <c r="P98" s="58"/>
      <c r="Q98" s="58"/>
      <c r="R98" s="58"/>
      <c r="S98" s="58"/>
      <c r="T98" s="58"/>
    </row>
    <row r="99" spans="1:20" s="46" customFormat="1" ht="12.75" x14ac:dyDescent="0.2">
      <c r="A99" s="58"/>
      <c r="B99" s="58"/>
      <c r="C99" s="58"/>
      <c r="D99" s="58"/>
      <c r="E99" s="58"/>
      <c r="F99" s="58"/>
      <c r="G99" s="58"/>
      <c r="H99" s="58"/>
      <c r="I99" s="58"/>
      <c r="J99" s="58"/>
      <c r="K99" s="58"/>
      <c r="L99" s="58"/>
      <c r="M99" s="58"/>
      <c r="N99" s="58"/>
      <c r="O99" s="58"/>
      <c r="P99" s="58"/>
      <c r="Q99" s="58"/>
      <c r="R99" s="58"/>
      <c r="S99" s="58"/>
      <c r="T99" s="58"/>
    </row>
    <row r="100" spans="1:20" s="46" customFormat="1" ht="12.75" x14ac:dyDescent="0.2">
      <c r="A100" s="58"/>
      <c r="B100" s="58"/>
      <c r="C100" s="58"/>
      <c r="D100" s="58"/>
      <c r="E100" s="58"/>
      <c r="F100" s="58"/>
      <c r="G100" s="58"/>
      <c r="H100" s="58"/>
      <c r="I100" s="58"/>
      <c r="J100" s="58"/>
      <c r="K100" s="58"/>
      <c r="L100" s="58"/>
      <c r="M100" s="58"/>
      <c r="N100" s="58"/>
      <c r="O100" s="58"/>
      <c r="P100" s="58"/>
      <c r="Q100" s="58"/>
      <c r="R100" s="58"/>
      <c r="S100" s="58"/>
      <c r="T100" s="58"/>
    </row>
    <row r="101" spans="1:20" s="46" customFormat="1" ht="12.75" x14ac:dyDescent="0.2">
      <c r="A101" s="58"/>
      <c r="B101" s="58"/>
      <c r="C101" s="58"/>
      <c r="D101" s="58"/>
      <c r="E101" s="58"/>
      <c r="F101" s="58"/>
      <c r="G101" s="58"/>
      <c r="H101" s="58"/>
      <c r="I101" s="58"/>
      <c r="J101" s="58"/>
      <c r="K101" s="58"/>
      <c r="L101" s="58"/>
      <c r="M101" s="58"/>
      <c r="N101" s="58"/>
      <c r="O101" s="58"/>
      <c r="P101" s="58"/>
      <c r="Q101" s="58"/>
      <c r="R101" s="58"/>
      <c r="S101" s="58"/>
      <c r="T101" s="58"/>
    </row>
    <row r="102" spans="1:20" s="46" customFormat="1" ht="12.75" x14ac:dyDescent="0.2">
      <c r="A102" s="58"/>
      <c r="B102" s="58"/>
      <c r="C102" s="58"/>
      <c r="D102" s="58"/>
      <c r="E102" s="58"/>
      <c r="F102" s="58"/>
      <c r="G102" s="58"/>
      <c r="H102" s="58"/>
      <c r="I102" s="58"/>
      <c r="J102" s="58"/>
      <c r="K102" s="58"/>
      <c r="L102" s="58"/>
      <c r="M102" s="58"/>
      <c r="N102" s="58"/>
      <c r="O102" s="58"/>
      <c r="P102" s="58"/>
      <c r="Q102" s="58"/>
      <c r="R102" s="58"/>
      <c r="S102" s="58"/>
      <c r="T102" s="58"/>
    </row>
    <row r="103" spans="1:20" s="46" customFormat="1" ht="12.75" x14ac:dyDescent="0.2">
      <c r="A103" s="58"/>
      <c r="B103" s="58"/>
      <c r="C103" s="58"/>
      <c r="D103" s="58"/>
      <c r="E103" s="58"/>
      <c r="F103" s="58"/>
      <c r="G103" s="58"/>
      <c r="H103" s="58"/>
      <c r="I103" s="58"/>
      <c r="J103" s="58"/>
      <c r="K103" s="58"/>
      <c r="L103" s="58"/>
      <c r="M103" s="58"/>
      <c r="N103" s="58"/>
      <c r="O103" s="58"/>
      <c r="P103" s="58"/>
      <c r="Q103" s="58"/>
      <c r="R103" s="58"/>
      <c r="S103" s="58"/>
      <c r="T103" s="58"/>
    </row>
    <row r="104" spans="1:20" s="46" customFormat="1" ht="12.75" x14ac:dyDescent="0.2">
      <c r="A104" s="58"/>
      <c r="B104" s="58"/>
      <c r="C104" s="58"/>
      <c r="D104" s="58"/>
      <c r="E104" s="58"/>
      <c r="F104" s="58"/>
      <c r="G104" s="58"/>
      <c r="H104" s="58"/>
      <c r="I104" s="58"/>
      <c r="J104" s="58"/>
      <c r="K104" s="58"/>
      <c r="L104" s="58"/>
      <c r="M104" s="58"/>
      <c r="N104" s="58"/>
      <c r="O104" s="58"/>
      <c r="P104" s="58"/>
      <c r="Q104" s="58"/>
      <c r="R104" s="58"/>
      <c r="S104" s="58"/>
      <c r="T104" s="58"/>
    </row>
    <row r="105" spans="1:20" s="46" customFormat="1" ht="12.75" x14ac:dyDescent="0.2">
      <c r="A105" s="58"/>
      <c r="B105" s="58"/>
      <c r="C105" s="58"/>
      <c r="D105" s="58"/>
      <c r="E105" s="58"/>
      <c r="F105" s="58"/>
      <c r="G105" s="58"/>
      <c r="H105" s="58"/>
      <c r="I105" s="58"/>
      <c r="J105" s="58"/>
      <c r="K105" s="58"/>
      <c r="L105" s="58"/>
      <c r="M105" s="58"/>
      <c r="N105" s="58"/>
      <c r="O105" s="58"/>
      <c r="P105" s="58"/>
      <c r="Q105" s="58"/>
      <c r="R105" s="58"/>
      <c r="S105" s="58"/>
      <c r="T105" s="58"/>
    </row>
    <row r="106" spans="1:20" s="46" customFormat="1" ht="12.75" x14ac:dyDescent="0.2">
      <c r="A106" s="58"/>
      <c r="B106" s="58"/>
      <c r="C106" s="58"/>
      <c r="D106" s="58"/>
      <c r="E106" s="58"/>
      <c r="F106" s="58"/>
      <c r="G106" s="58"/>
      <c r="H106" s="58"/>
      <c r="I106" s="58"/>
      <c r="J106" s="58"/>
      <c r="K106" s="58"/>
      <c r="L106" s="58"/>
      <c r="M106" s="58"/>
      <c r="N106" s="58"/>
      <c r="O106" s="58"/>
      <c r="P106" s="58"/>
      <c r="Q106" s="58"/>
      <c r="R106" s="58"/>
      <c r="S106" s="58"/>
      <c r="T106" s="58"/>
    </row>
  </sheetData>
  <sheetProtection autoFilter="0"/>
  <mergeCells count="5">
    <mergeCell ref="B1:E1"/>
    <mergeCell ref="G1:N1"/>
    <mergeCell ref="C2:D2"/>
    <mergeCell ref="F2:J2"/>
    <mergeCell ref="O2:Q2"/>
  </mergeCells>
  <dataValidations count="3">
    <dataValidation type="list" allowBlank="1" showInputMessage="1" showErrorMessage="1" sqref="N4:N9" xr:uid="{00000000-0002-0000-0200-000000000000}">
      <formula1>"Alto,Médio,Baixo"</formula1>
    </dataValidation>
    <dataValidation operator="greaterThanOrEqual" allowBlank="1" showInputMessage="1" showErrorMessage="1" error="Digite uma data válida" sqref="Q4:Q9" xr:uid="{00000000-0002-0000-0200-000001000000}"/>
    <dataValidation operator="greaterThan" allowBlank="1" showInputMessage="1" showErrorMessage="1" errorTitle="Erro!" error="O valor informado não é uma data" sqref="P4:P9" xr:uid="{00000000-0002-0000-0200-000002000000}"/>
  </dataValidations>
  <pageMargins left="0.511811024" right="0.511811024" top="0.78740157499999996" bottom="0.78740157499999996" header="0.31496062000000002" footer="0.31496062000000002"/>
  <pageSetup paperSize="9" orientation="portrait" r:id="rId1"/>
  <ignoredErrors>
    <ignoredError sqref="H9:I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44BDCBE4-4DED-4F53-87DE-FB779572ED37}">
            <xm:f>OR($F4=Auxiliar!$K$6,$F4=Auxiliar!$K$7,$F4=Auxiliar!$K$8)</xm:f>
            <x14:dxf>
              <fill>
                <patternFill>
                  <bgColor theme="1"/>
                </patternFill>
              </fill>
            </x14:dxf>
          </x14:cfRule>
          <xm:sqref>G4:I9</xm:sqref>
        </x14:conditionalFormatting>
        <x14:conditionalFormatting xmlns:xm="http://schemas.microsoft.com/office/excel/2006/main">
          <x14:cfRule type="expression" priority="2" id="{8BD480F0-DCC7-4264-B982-75502D53BBE8}">
            <xm:f>$F4=Auxiliar!$K$5</xm:f>
            <x14:dxf>
              <fill>
                <patternFill>
                  <bgColor theme="1"/>
                </patternFill>
              </fill>
            </x14:dxf>
          </x14:cfRule>
          <xm:sqref>J4:J9</xm:sqref>
        </x14:conditionalFormatting>
        <x14:conditionalFormatting xmlns:xm="http://schemas.microsoft.com/office/excel/2006/main">
          <x14:cfRule type="expression" priority="18" id="{C978AD2B-F726-448C-B71D-CEF4E5B12039}">
            <xm:f>OR($M4=Auxiliar!$G$7,$M4=Auxiliar!$G$8,$M4=Auxiliar!$G$9)</xm:f>
            <x14:dxf>
              <fill>
                <patternFill>
                  <bgColor theme="1"/>
                </patternFill>
              </fill>
            </x14:dxf>
          </x14:cfRule>
          <xm:sqref>N4:N9</xm:sqref>
        </x14:conditionalFormatting>
        <x14:conditionalFormatting xmlns:xm="http://schemas.microsoft.com/office/excel/2006/main">
          <x14:cfRule type="expression" priority="3" id="{F3A06ED3-D43C-4F2F-8788-C507D44D5519}">
            <xm:f>$M4=Auxiliar!$G$5</xm:f>
            <x14:dxf>
              <fill>
                <patternFill>
                  <bgColor theme="1"/>
                </patternFill>
              </fill>
            </x14:dxf>
          </x14:cfRule>
          <xm:sqref>O4:Q9</xm:sqref>
        </x14:conditionalFormatting>
        <x14:conditionalFormatting xmlns:xm="http://schemas.microsoft.com/office/excel/2006/main">
          <x14:cfRule type="expression" priority="15" id="{7A339D20-DEE8-44AA-97E1-70EA3CF92D67}">
            <xm:f>$M4=Auxiliar!$G$7</xm:f>
            <x14:dxf>
              <fill>
                <patternFill>
                  <bgColor theme="1"/>
                </patternFill>
              </fill>
            </x14:dxf>
          </x14:cfRule>
          <xm:sqref>R4:R9 T4:T9</xm:sqref>
        </x14:conditionalFormatting>
        <x14:conditionalFormatting xmlns:xm="http://schemas.microsoft.com/office/excel/2006/main">
          <x14:cfRule type="expression" priority="16" id="{7A8D5F77-8563-450A-9989-1270053CD3E1}">
            <xm:f>OR($M4=Auxiliar!$G$8,$M4=Auxiliar!$G$9)</xm:f>
            <x14:dxf>
              <fill>
                <patternFill>
                  <bgColor theme="1"/>
                </patternFill>
              </fill>
            </x14:dxf>
          </x14:cfRule>
          <xm:sqref>R4:T9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Auxiliar!$G$5:$G$9</xm:f>
          </x14:formula1>
          <xm:sqref>M4:M9</xm:sqref>
        </x14:dataValidation>
        <x14:dataValidation type="list" allowBlank="1" showInputMessage="1" showErrorMessage="1" xr:uid="{00000000-0002-0000-0200-000004000000}">
          <x14:formula1>
            <xm:f>Auxiliar!$K$5:$K$8</xm:f>
          </x14:formula1>
          <xm:sqref>F4:F9</xm:sqref>
        </x14:dataValidation>
        <x14:dataValidation type="list" errorStyle="warning" allowBlank="1" showInputMessage="1" xr:uid="{00000000-0002-0000-0200-000005000000}">
          <x14:formula1>
            <xm:f>Auxiliar!$D$6:$D$22</xm:f>
          </x14:formula1>
          <xm:sqref>C4:C9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3"/>
  <sheetViews>
    <sheetView zoomScaleNormal="100" workbookViewId="0">
      <pane ySplit="3" topLeftCell="A4" activePane="bottomLeft" state="frozen"/>
      <selection pane="bottomLeft" activeCell="C2" sqref="C2:D2"/>
    </sheetView>
  </sheetViews>
  <sheetFormatPr defaultColWidth="9.140625" defaultRowHeight="15" x14ac:dyDescent="0.25"/>
  <cols>
    <col min="1" max="1" width="2.28515625" style="52" customWidth="1"/>
    <col min="2" max="2" width="10.7109375" style="52" customWidth="1"/>
    <col min="3" max="4" width="11.28515625" style="52" customWidth="1"/>
    <col min="5" max="5" width="55.7109375" style="52" customWidth="1"/>
    <col min="6" max="7" width="12.7109375" style="52" customWidth="1"/>
    <col min="8" max="9" width="12.7109375" style="52" hidden="1" customWidth="1"/>
    <col min="10" max="10" width="12.7109375" style="52" customWidth="1"/>
    <col min="11" max="11" width="16.7109375" style="52" customWidth="1"/>
    <col min="12" max="12" width="26.7109375" style="52" customWidth="1"/>
    <col min="13" max="13" width="12.7109375" style="52" customWidth="1"/>
    <col min="14" max="14" width="14.7109375" style="52" customWidth="1"/>
    <col min="15" max="15" width="16.42578125" style="52" customWidth="1"/>
    <col min="16" max="16" width="24.7109375" style="52" customWidth="1"/>
    <col min="17" max="18" width="16.42578125" style="52" customWidth="1"/>
    <col min="19" max="19" width="24.7109375" style="52" customWidth="1"/>
    <col min="20" max="16384" width="9.140625" style="1"/>
  </cols>
  <sheetData>
    <row r="1" spans="1:19" ht="81.75" customHeight="1" x14ac:dyDescent="0.25">
      <c r="A1" s="43"/>
      <c r="B1" s="123" t="s">
        <v>79</v>
      </c>
      <c r="C1" s="123"/>
      <c r="D1" s="123"/>
      <c r="E1" s="123"/>
      <c r="F1" s="44"/>
      <c r="G1" s="121">
        <f>SUM(PCA_UGEP[Valor Estimado])</f>
        <v>84751315.939999998</v>
      </c>
      <c r="H1" s="121"/>
      <c r="I1" s="121"/>
      <c r="J1" s="121"/>
      <c r="K1" s="121"/>
      <c r="L1" s="121"/>
      <c r="M1" s="121"/>
      <c r="N1" s="43"/>
      <c r="O1" s="43"/>
      <c r="P1" s="43"/>
      <c r="Q1" s="43"/>
      <c r="R1" s="43"/>
      <c r="S1" s="43"/>
    </row>
    <row r="2" spans="1:19" s="46" customFormat="1" ht="39.950000000000003" customHeight="1" x14ac:dyDescent="0.2">
      <c r="A2" s="45"/>
      <c r="C2" s="124" t="s">
        <v>19</v>
      </c>
      <c r="D2" s="124"/>
      <c r="F2" s="122" t="s">
        <v>20</v>
      </c>
      <c r="G2" s="122"/>
      <c r="H2" s="122"/>
      <c r="I2" s="122"/>
      <c r="J2" s="122"/>
      <c r="K2" s="47"/>
      <c r="L2" s="47"/>
      <c r="M2" s="48"/>
      <c r="N2" s="122" t="s">
        <v>21</v>
      </c>
      <c r="O2" s="122"/>
      <c r="P2" s="122"/>
      <c r="Q2" s="49"/>
      <c r="R2" s="49"/>
      <c r="S2" s="50"/>
    </row>
    <row r="3" spans="1:19" ht="50.1" customHeight="1" x14ac:dyDescent="0.25">
      <c r="A3" s="51"/>
      <c r="B3" s="5" t="s">
        <v>22</v>
      </c>
      <c r="C3" s="5" t="s">
        <v>23</v>
      </c>
      <c r="D3" s="5" t="s">
        <v>24</v>
      </c>
      <c r="E3" s="5" t="s">
        <v>25</v>
      </c>
      <c r="F3" s="5" t="s">
        <v>26</v>
      </c>
      <c r="G3" s="5" t="s">
        <v>27</v>
      </c>
      <c r="H3" s="5" t="s">
        <v>28</v>
      </c>
      <c r="I3" s="5" t="s">
        <v>29</v>
      </c>
      <c r="J3" s="5" t="s">
        <v>30</v>
      </c>
      <c r="K3" s="5" t="s">
        <v>32</v>
      </c>
      <c r="L3" s="5" t="s">
        <v>33</v>
      </c>
      <c r="M3" s="5" t="s">
        <v>34</v>
      </c>
      <c r="N3" s="5" t="s">
        <v>35</v>
      </c>
      <c r="O3" s="5" t="s">
        <v>36</v>
      </c>
      <c r="P3" s="5" t="s">
        <v>37</v>
      </c>
      <c r="Q3" s="5" t="s">
        <v>38</v>
      </c>
      <c r="R3" s="5" t="s">
        <v>39</v>
      </c>
      <c r="S3" s="5" t="s">
        <v>40</v>
      </c>
    </row>
    <row r="4" spans="1:19" ht="45" x14ac:dyDescent="0.25">
      <c r="B4" s="53" t="s">
        <v>80</v>
      </c>
      <c r="C4" s="53" t="s">
        <v>81</v>
      </c>
      <c r="D4" s="53" t="s">
        <v>82</v>
      </c>
      <c r="E4" s="53" t="s">
        <v>83</v>
      </c>
      <c r="F4" s="54" t="s">
        <v>49</v>
      </c>
      <c r="G4" s="54"/>
      <c r="H4" s="54"/>
      <c r="I4" s="54"/>
      <c r="J4" s="54">
        <v>15156</v>
      </c>
      <c r="K4" s="56">
        <v>12439.08</v>
      </c>
      <c r="L4" s="53" t="s">
        <v>84</v>
      </c>
      <c r="M4" s="59"/>
      <c r="N4" s="54" t="s">
        <v>85</v>
      </c>
      <c r="O4" s="57">
        <v>46319</v>
      </c>
      <c r="P4" s="54" t="s">
        <v>86</v>
      </c>
      <c r="Q4" s="57"/>
      <c r="R4" s="57"/>
      <c r="S4" s="54"/>
    </row>
    <row r="5" spans="1:19" ht="30" x14ac:dyDescent="0.25">
      <c r="B5" s="53" t="s">
        <v>88</v>
      </c>
      <c r="C5" s="53" t="s">
        <v>81</v>
      </c>
      <c r="D5" s="53" t="s">
        <v>82</v>
      </c>
      <c r="E5" s="53" t="s">
        <v>89</v>
      </c>
      <c r="F5" s="54" t="s">
        <v>49</v>
      </c>
      <c r="G5" s="54"/>
      <c r="H5" s="54"/>
      <c r="I5" s="54"/>
      <c r="J5" s="54">
        <v>906</v>
      </c>
      <c r="K5" s="56">
        <v>150</v>
      </c>
      <c r="L5" s="53" t="s">
        <v>90</v>
      </c>
      <c r="M5" s="53"/>
      <c r="N5" s="54" t="s">
        <v>91</v>
      </c>
      <c r="O5" s="57">
        <v>45838</v>
      </c>
      <c r="P5" s="54" t="s">
        <v>92</v>
      </c>
      <c r="Q5" s="57"/>
      <c r="R5" s="57">
        <v>45442</v>
      </c>
      <c r="S5" s="54"/>
    </row>
    <row r="6" spans="1:19" ht="30" x14ac:dyDescent="0.25">
      <c r="B6" s="53" t="s">
        <v>94</v>
      </c>
      <c r="C6" s="53" t="s">
        <v>81</v>
      </c>
      <c r="D6" s="53" t="s">
        <v>82</v>
      </c>
      <c r="E6" s="53" t="s">
        <v>95</v>
      </c>
      <c r="F6" s="54" t="s">
        <v>49</v>
      </c>
      <c r="G6" s="54"/>
      <c r="H6" s="54"/>
      <c r="I6" s="54"/>
      <c r="J6" s="53">
        <v>15423</v>
      </c>
      <c r="K6" s="56">
        <v>88200</v>
      </c>
      <c r="L6" s="53" t="s">
        <v>50</v>
      </c>
      <c r="M6" s="53" t="s">
        <v>96</v>
      </c>
      <c r="N6" s="54"/>
      <c r="O6" s="57"/>
      <c r="P6" s="54"/>
      <c r="Q6" s="57">
        <v>45992</v>
      </c>
      <c r="R6" s="57">
        <v>45809</v>
      </c>
      <c r="S6" s="54"/>
    </row>
    <row r="7" spans="1:19" ht="45" x14ac:dyDescent="0.25">
      <c r="B7" s="53" t="s">
        <v>97</v>
      </c>
      <c r="C7" s="74" t="s">
        <v>98</v>
      </c>
      <c r="D7" s="74" t="s">
        <v>99</v>
      </c>
      <c r="E7" s="74" t="s">
        <v>100</v>
      </c>
      <c r="F7" s="60" t="s">
        <v>49</v>
      </c>
      <c r="G7" s="60"/>
      <c r="H7" s="54"/>
      <c r="I7" s="54"/>
      <c r="J7" s="75">
        <v>22373</v>
      </c>
      <c r="K7" s="76">
        <v>63068</v>
      </c>
      <c r="L7" s="74" t="s">
        <v>84</v>
      </c>
      <c r="M7" s="77"/>
      <c r="N7" s="78" t="s">
        <v>101</v>
      </c>
      <c r="O7" s="79">
        <v>45704</v>
      </c>
      <c r="P7" s="79" t="s">
        <v>102</v>
      </c>
      <c r="Q7" s="79">
        <v>45992</v>
      </c>
      <c r="R7" s="61">
        <v>45901</v>
      </c>
      <c r="S7" s="74" t="s">
        <v>102</v>
      </c>
    </row>
    <row r="8" spans="1:19" ht="30" x14ac:dyDescent="0.25">
      <c r="B8" s="53" t="s">
        <v>103</v>
      </c>
      <c r="C8" s="74" t="s">
        <v>104</v>
      </c>
      <c r="D8" s="74" t="s">
        <v>99</v>
      </c>
      <c r="E8" s="74" t="s">
        <v>105</v>
      </c>
      <c r="F8" s="60" t="s">
        <v>49</v>
      </c>
      <c r="G8" s="60"/>
      <c r="H8" s="54"/>
      <c r="I8" s="54"/>
      <c r="J8" s="75">
        <v>14052</v>
      </c>
      <c r="K8" s="76">
        <v>7776</v>
      </c>
      <c r="L8" s="74" t="s">
        <v>90</v>
      </c>
      <c r="M8" s="77"/>
      <c r="N8" s="60" t="s">
        <v>106</v>
      </c>
      <c r="O8" s="79">
        <v>45933</v>
      </c>
      <c r="P8" s="79" t="s">
        <v>107</v>
      </c>
      <c r="Q8" s="79"/>
      <c r="R8" s="61">
        <v>45903</v>
      </c>
      <c r="S8" s="74"/>
    </row>
    <row r="9" spans="1:19" ht="30" x14ac:dyDescent="0.25">
      <c r="B9" s="53" t="s">
        <v>108</v>
      </c>
      <c r="C9" s="74" t="s">
        <v>104</v>
      </c>
      <c r="D9" s="74" t="s">
        <v>99</v>
      </c>
      <c r="E9" s="74" t="s">
        <v>109</v>
      </c>
      <c r="F9" s="60" t="s">
        <v>49</v>
      </c>
      <c r="G9" s="60"/>
      <c r="H9" s="54"/>
      <c r="I9" s="54"/>
      <c r="J9" s="75">
        <v>14052</v>
      </c>
      <c r="K9" s="76">
        <v>27649.86</v>
      </c>
      <c r="L9" s="74" t="s">
        <v>90</v>
      </c>
      <c r="M9" s="77"/>
      <c r="N9" s="78" t="s">
        <v>110</v>
      </c>
      <c r="O9" s="79">
        <v>45971</v>
      </c>
      <c r="P9" s="79" t="s">
        <v>111</v>
      </c>
      <c r="Q9" s="79"/>
      <c r="R9" s="61"/>
      <c r="S9" s="74"/>
    </row>
    <row r="10" spans="1:19" ht="45" x14ac:dyDescent="0.25">
      <c r="B10" s="53" t="s">
        <v>112</v>
      </c>
      <c r="C10" s="74" t="s">
        <v>113</v>
      </c>
      <c r="D10" s="74" t="s">
        <v>114</v>
      </c>
      <c r="E10" s="74" t="s">
        <v>115</v>
      </c>
      <c r="F10" s="60" t="s">
        <v>49</v>
      </c>
      <c r="G10" s="60"/>
      <c r="H10" s="54"/>
      <c r="I10" s="54"/>
      <c r="J10" s="75">
        <v>12920</v>
      </c>
      <c r="K10" s="76">
        <v>55885989</v>
      </c>
      <c r="L10" s="74" t="s">
        <v>84</v>
      </c>
      <c r="M10" s="77"/>
      <c r="N10" s="78" t="s">
        <v>116</v>
      </c>
      <c r="O10" s="79">
        <v>46326</v>
      </c>
      <c r="P10" s="79" t="s">
        <v>117</v>
      </c>
      <c r="Q10" s="79"/>
      <c r="R10" s="61"/>
      <c r="S10" s="74"/>
    </row>
    <row r="11" spans="1:19" ht="30" x14ac:dyDescent="0.25">
      <c r="B11" s="53" t="s">
        <v>118</v>
      </c>
      <c r="C11" s="74" t="s">
        <v>113</v>
      </c>
      <c r="D11" s="74" t="s">
        <v>114</v>
      </c>
      <c r="E11" s="74" t="s">
        <v>119</v>
      </c>
      <c r="F11" s="60" t="s">
        <v>49</v>
      </c>
      <c r="G11" s="60"/>
      <c r="H11" s="54"/>
      <c r="I11" s="54"/>
      <c r="J11" s="75">
        <v>12920</v>
      </c>
      <c r="K11" s="76">
        <v>28666044</v>
      </c>
      <c r="L11" s="74" t="s">
        <v>63</v>
      </c>
      <c r="M11" s="77" t="s">
        <v>58</v>
      </c>
      <c r="N11" s="78" t="s">
        <v>120</v>
      </c>
      <c r="O11" s="79">
        <v>45838</v>
      </c>
      <c r="P11" s="79" t="s">
        <v>121</v>
      </c>
      <c r="Q11" s="79">
        <v>45839</v>
      </c>
      <c r="R11" s="61">
        <v>45566</v>
      </c>
      <c r="S11" s="74" t="s">
        <v>122</v>
      </c>
    </row>
    <row r="91" spans="1:19" s="46" customFormat="1" ht="12.75" x14ac:dyDescent="0.2">
      <c r="A91" s="58"/>
      <c r="B91" s="58"/>
      <c r="C91" s="58"/>
      <c r="D91" s="58"/>
      <c r="E91" s="58"/>
      <c r="F91" s="58"/>
      <c r="G91" s="58"/>
      <c r="H91" s="58"/>
      <c r="I91" s="58"/>
      <c r="J91" s="58"/>
      <c r="K91" s="58"/>
      <c r="L91" s="58"/>
      <c r="M91" s="58"/>
      <c r="N91" s="58"/>
      <c r="O91" s="58"/>
      <c r="P91" s="58"/>
      <c r="Q91" s="58"/>
      <c r="R91" s="58"/>
      <c r="S91" s="58"/>
    </row>
    <row r="92" spans="1:19" s="46" customFormat="1" ht="12.75" x14ac:dyDescent="0.2">
      <c r="A92" s="58"/>
      <c r="B92" s="58"/>
      <c r="C92" s="58"/>
      <c r="D92" s="58"/>
      <c r="E92" s="58"/>
      <c r="F92" s="58"/>
      <c r="G92" s="58"/>
      <c r="H92" s="58"/>
      <c r="I92" s="58"/>
      <c r="J92" s="58"/>
      <c r="K92" s="58"/>
      <c r="L92" s="58"/>
      <c r="M92" s="58"/>
      <c r="N92" s="58"/>
      <c r="O92" s="58"/>
      <c r="P92" s="58"/>
      <c r="Q92" s="58"/>
      <c r="R92" s="58"/>
      <c r="S92" s="58"/>
    </row>
    <row r="93" spans="1:19" s="46" customFormat="1" ht="12.75" x14ac:dyDescent="0.2">
      <c r="A93" s="58"/>
      <c r="B93" s="58"/>
      <c r="C93" s="58"/>
      <c r="D93" s="58"/>
      <c r="E93" s="58"/>
      <c r="F93" s="58"/>
      <c r="G93" s="58"/>
      <c r="H93" s="58"/>
      <c r="I93" s="58"/>
      <c r="J93" s="58"/>
      <c r="K93" s="58"/>
      <c r="L93" s="58"/>
      <c r="M93" s="58"/>
      <c r="N93" s="58"/>
      <c r="O93" s="58"/>
      <c r="P93" s="58"/>
      <c r="Q93" s="58"/>
      <c r="R93" s="58"/>
      <c r="S93" s="58"/>
    </row>
    <row r="94" spans="1:19" s="46" customFormat="1" ht="12.75" x14ac:dyDescent="0.2">
      <c r="A94" s="58"/>
      <c r="B94" s="58"/>
      <c r="C94" s="58"/>
      <c r="D94" s="58"/>
      <c r="E94" s="58"/>
      <c r="F94" s="58"/>
      <c r="G94" s="58"/>
      <c r="H94" s="58"/>
      <c r="I94" s="58"/>
      <c r="J94" s="58"/>
      <c r="K94" s="58"/>
      <c r="L94" s="58"/>
      <c r="M94" s="58"/>
      <c r="N94" s="58"/>
      <c r="O94" s="58"/>
      <c r="P94" s="58"/>
      <c r="Q94" s="58"/>
      <c r="R94" s="58"/>
      <c r="S94" s="58"/>
    </row>
    <row r="95" spans="1:19" s="46" customFormat="1" ht="12.75" x14ac:dyDescent="0.2">
      <c r="A95" s="58"/>
      <c r="B95" s="58"/>
      <c r="C95" s="58"/>
      <c r="D95" s="58"/>
      <c r="E95" s="58"/>
      <c r="F95" s="58"/>
      <c r="G95" s="58"/>
      <c r="H95" s="58"/>
      <c r="I95" s="58"/>
      <c r="J95" s="58"/>
      <c r="K95" s="58"/>
      <c r="L95" s="58"/>
      <c r="M95" s="58"/>
      <c r="N95" s="58"/>
      <c r="O95" s="58"/>
      <c r="P95" s="58"/>
      <c r="Q95" s="58"/>
      <c r="R95" s="58"/>
      <c r="S95" s="58"/>
    </row>
    <row r="96" spans="1:19" s="46" customFormat="1" ht="12.75" x14ac:dyDescent="0.2">
      <c r="A96" s="58"/>
      <c r="B96" s="58"/>
      <c r="C96" s="58"/>
      <c r="D96" s="58"/>
      <c r="E96" s="58"/>
      <c r="F96" s="58"/>
      <c r="G96" s="58"/>
      <c r="H96" s="58"/>
      <c r="I96" s="58"/>
      <c r="J96" s="58"/>
      <c r="K96" s="58"/>
      <c r="L96" s="58"/>
      <c r="M96" s="58"/>
      <c r="N96" s="58"/>
      <c r="O96" s="58"/>
      <c r="P96" s="58"/>
      <c r="Q96" s="58"/>
      <c r="R96" s="58"/>
      <c r="S96" s="58"/>
    </row>
    <row r="97" spans="1:19" s="46" customFormat="1" ht="12.75" x14ac:dyDescent="0.2">
      <c r="A97" s="58"/>
      <c r="B97" s="58"/>
      <c r="C97" s="58"/>
      <c r="D97" s="58"/>
      <c r="E97" s="58"/>
      <c r="F97" s="58"/>
      <c r="G97" s="58"/>
      <c r="H97" s="58"/>
      <c r="I97" s="58"/>
      <c r="J97" s="58"/>
      <c r="K97" s="58"/>
      <c r="L97" s="58"/>
      <c r="M97" s="58"/>
      <c r="N97" s="58"/>
      <c r="O97" s="58"/>
      <c r="P97" s="58"/>
      <c r="Q97" s="58"/>
      <c r="R97" s="58"/>
      <c r="S97" s="58"/>
    </row>
    <row r="98" spans="1:19" s="46" customFormat="1" ht="12.75" x14ac:dyDescent="0.2">
      <c r="A98" s="58"/>
      <c r="B98" s="58"/>
      <c r="C98" s="58"/>
      <c r="D98" s="58"/>
      <c r="E98" s="58"/>
      <c r="F98" s="58"/>
      <c r="G98" s="58"/>
      <c r="H98" s="58"/>
      <c r="I98" s="58"/>
      <c r="J98" s="58"/>
      <c r="K98" s="58"/>
      <c r="L98" s="58"/>
      <c r="M98" s="58"/>
      <c r="N98" s="58"/>
      <c r="O98" s="58"/>
      <c r="P98" s="58"/>
      <c r="Q98" s="58"/>
      <c r="R98" s="58"/>
      <c r="S98" s="58"/>
    </row>
    <row r="99" spans="1:19" s="46" customFormat="1" ht="12.75" x14ac:dyDescent="0.2">
      <c r="A99" s="58"/>
      <c r="B99" s="58"/>
      <c r="C99" s="58"/>
      <c r="D99" s="58"/>
      <c r="E99" s="58"/>
      <c r="F99" s="58"/>
      <c r="G99" s="58"/>
      <c r="H99" s="58"/>
      <c r="I99" s="58"/>
      <c r="J99" s="58"/>
      <c r="K99" s="58"/>
      <c r="L99" s="58"/>
      <c r="M99" s="58"/>
      <c r="N99" s="58"/>
      <c r="O99" s="58"/>
      <c r="P99" s="58"/>
      <c r="Q99" s="58"/>
      <c r="R99" s="58"/>
      <c r="S99" s="58"/>
    </row>
    <row r="100" spans="1:19" s="46" customFormat="1" ht="12.75" x14ac:dyDescent="0.2">
      <c r="A100" s="58"/>
      <c r="B100" s="58"/>
      <c r="C100" s="58"/>
      <c r="D100" s="58"/>
      <c r="E100" s="58"/>
      <c r="F100" s="58"/>
      <c r="G100" s="58"/>
      <c r="H100" s="58"/>
      <c r="I100" s="58"/>
      <c r="J100" s="58"/>
      <c r="K100" s="58"/>
      <c r="L100" s="58"/>
      <c r="M100" s="58"/>
      <c r="N100" s="58"/>
      <c r="O100" s="58"/>
      <c r="P100" s="58"/>
      <c r="Q100" s="58"/>
      <c r="R100" s="58"/>
      <c r="S100" s="58"/>
    </row>
    <row r="101" spans="1:19" s="46" customFormat="1" ht="12.75" x14ac:dyDescent="0.2">
      <c r="A101" s="58"/>
      <c r="B101" s="58"/>
      <c r="C101" s="58"/>
      <c r="D101" s="58"/>
      <c r="E101" s="58"/>
      <c r="F101" s="58"/>
      <c r="G101" s="58"/>
      <c r="H101" s="58"/>
      <c r="I101" s="58"/>
      <c r="J101" s="58"/>
      <c r="K101" s="58"/>
      <c r="L101" s="58"/>
      <c r="M101" s="58"/>
      <c r="N101" s="58"/>
      <c r="O101" s="58"/>
      <c r="P101" s="58"/>
      <c r="Q101" s="58"/>
      <c r="R101" s="58"/>
      <c r="S101" s="58"/>
    </row>
    <row r="102" spans="1:19" s="46" customFormat="1" ht="12.75" x14ac:dyDescent="0.2">
      <c r="A102" s="58"/>
      <c r="B102" s="58"/>
      <c r="C102" s="58"/>
      <c r="D102" s="58"/>
      <c r="E102" s="58"/>
      <c r="F102" s="58"/>
      <c r="G102" s="58"/>
      <c r="H102" s="58"/>
      <c r="I102" s="58"/>
      <c r="J102" s="58"/>
      <c r="K102" s="58"/>
      <c r="L102" s="58"/>
      <c r="M102" s="58"/>
      <c r="N102" s="58"/>
      <c r="O102" s="58"/>
      <c r="P102" s="58"/>
      <c r="Q102" s="58"/>
      <c r="R102" s="58"/>
      <c r="S102" s="58"/>
    </row>
    <row r="103" spans="1:19" s="46" customFormat="1" ht="12.75" x14ac:dyDescent="0.2">
      <c r="A103" s="58"/>
      <c r="B103" s="58"/>
      <c r="C103" s="58"/>
      <c r="D103" s="58"/>
      <c r="E103" s="58"/>
      <c r="F103" s="58"/>
      <c r="G103" s="58"/>
      <c r="H103" s="58"/>
      <c r="I103" s="58"/>
      <c r="J103" s="58"/>
      <c r="K103" s="58"/>
      <c r="L103" s="58"/>
      <c r="M103" s="58"/>
      <c r="N103" s="58"/>
      <c r="O103" s="58"/>
      <c r="P103" s="58"/>
      <c r="Q103" s="58"/>
      <c r="R103" s="58"/>
      <c r="S103" s="58"/>
    </row>
  </sheetData>
  <sheetProtection autoFilter="0"/>
  <mergeCells count="5">
    <mergeCell ref="B1:E1"/>
    <mergeCell ref="G1:M1"/>
    <mergeCell ref="C2:D2"/>
    <mergeCell ref="F2:J2"/>
    <mergeCell ref="N2:P2"/>
  </mergeCells>
  <dataValidations count="3">
    <dataValidation operator="greaterThan" allowBlank="1" showInputMessage="1" showErrorMessage="1" errorTitle="Erro!" error="O valor informado não é uma data" sqref="O4:O11" xr:uid="{00000000-0002-0000-0300-000000000000}"/>
    <dataValidation operator="greaterThanOrEqual" allowBlank="1" showInputMessage="1" showErrorMessage="1" error="Digite uma data válida" sqref="P4:P11" xr:uid="{00000000-0002-0000-0300-000001000000}"/>
    <dataValidation type="list" allowBlank="1" showInputMessage="1" showErrorMessage="1" sqref="M4:M11" xr:uid="{00000000-0002-0000-0300-000002000000}">
      <formula1>"Alto,Médio,Baixo"</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B8AD327A-7E1D-49F5-9713-0BAA34ABADD2}">
            <xm:f>OR($F4=Auxiliar!$K$6,$F4=Auxiliar!$K$7,$F4=Auxiliar!$K$8)</xm:f>
            <x14:dxf>
              <fill>
                <patternFill>
                  <bgColor theme="1"/>
                </patternFill>
              </fill>
            </x14:dxf>
          </x14:cfRule>
          <xm:sqref>G4:I11</xm:sqref>
        </x14:conditionalFormatting>
        <x14:conditionalFormatting xmlns:xm="http://schemas.microsoft.com/office/excel/2006/main">
          <x14:cfRule type="expression" priority="2" id="{4D9D17C2-445A-4A95-BA30-BA81240EC495}">
            <xm:f>$F4=Auxiliar!$K$5</xm:f>
            <x14:dxf>
              <fill>
                <patternFill>
                  <bgColor theme="1"/>
                </patternFill>
              </fill>
            </x14:dxf>
          </x14:cfRule>
          <xm:sqref>J4:J11</xm:sqref>
        </x14:conditionalFormatting>
        <x14:conditionalFormatting xmlns:xm="http://schemas.microsoft.com/office/excel/2006/main">
          <x14:cfRule type="expression" priority="22" id="{ECA7928A-9A9C-4B0D-B19A-594BDC7C7ABA}">
            <xm:f>OR($L4=Auxiliar!$G$7,$L4=Auxiliar!$G$8,$L4=Auxiliar!$G$9)</xm:f>
            <x14:dxf>
              <fill>
                <patternFill>
                  <bgColor theme="1"/>
                </patternFill>
              </fill>
            </x14:dxf>
          </x14:cfRule>
          <xm:sqref>M4:M11</xm:sqref>
        </x14:conditionalFormatting>
        <x14:conditionalFormatting xmlns:xm="http://schemas.microsoft.com/office/excel/2006/main">
          <x14:cfRule type="expression" priority="3" id="{7C540EDC-2902-446C-A16E-44B8C19CAB9A}">
            <xm:f>$L4=Auxiliar!$G$5</xm:f>
            <x14:dxf>
              <fill>
                <patternFill>
                  <bgColor theme="1"/>
                </patternFill>
              </fill>
            </x14:dxf>
          </x14:cfRule>
          <xm:sqref>N4:P11</xm:sqref>
        </x14:conditionalFormatting>
        <x14:conditionalFormatting xmlns:xm="http://schemas.microsoft.com/office/excel/2006/main">
          <x14:cfRule type="expression" priority="19" id="{8ACE4029-9FD2-4032-9DB5-7EEC6D82600B}">
            <xm:f>$L4=Auxiliar!$G$7</xm:f>
            <x14:dxf>
              <fill>
                <patternFill>
                  <bgColor theme="1"/>
                </patternFill>
              </fill>
            </x14:dxf>
          </x14:cfRule>
          <xm:sqref>Q4:Q11 S4:S11</xm:sqref>
        </x14:conditionalFormatting>
        <x14:conditionalFormatting xmlns:xm="http://schemas.microsoft.com/office/excel/2006/main">
          <x14:cfRule type="expression" priority="20" id="{36FF13F9-A34E-42FC-88B0-F020F5E44389}">
            <xm:f>OR($L4=Auxiliar!$G$8,$L4=Auxiliar!$G$9)</xm:f>
            <x14:dxf>
              <fill>
                <patternFill>
                  <bgColor theme="1"/>
                </patternFill>
              </fill>
            </x14:dxf>
          </x14:cfRule>
          <xm:sqref>Q4:S11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3000000}">
          <x14:formula1>
            <xm:f>Auxiliar!$K$5:$K$8</xm:f>
          </x14:formula1>
          <xm:sqref>F4:F11</xm:sqref>
        </x14:dataValidation>
        <x14:dataValidation type="list" allowBlank="1" showInputMessage="1" showErrorMessage="1" xr:uid="{00000000-0002-0000-0300-000004000000}">
          <x14:formula1>
            <xm:f>Auxiliar!$G$5:$G$9</xm:f>
          </x14:formula1>
          <xm:sqref>L4:L11</xm:sqref>
        </x14:dataValidation>
        <x14:dataValidation type="list" errorStyle="warning" allowBlank="1" showInputMessage="1" xr:uid="{00000000-0002-0000-0300-000005000000}">
          <x14:formula1>
            <xm:f>Auxiliar!$D$6:$D$22</xm:f>
          </x14:formula1>
          <xm:sqref>C4:C11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94"/>
  <sheetViews>
    <sheetView zoomScaleNormal="100" workbookViewId="0">
      <pane ySplit="3" topLeftCell="A4" activePane="bottomLeft" state="frozen"/>
      <selection pane="bottomLeft" activeCell="C2" sqref="C2:D2"/>
    </sheetView>
  </sheetViews>
  <sheetFormatPr defaultColWidth="9.140625" defaultRowHeight="15" x14ac:dyDescent="0.25"/>
  <cols>
    <col min="1" max="1" width="2.28515625" style="52" customWidth="1"/>
    <col min="2" max="2" width="10.7109375" style="52" customWidth="1"/>
    <col min="3" max="4" width="11.28515625" style="52" customWidth="1"/>
    <col min="5" max="5" width="55.7109375" style="52" customWidth="1"/>
    <col min="6" max="7" width="12.7109375" style="52" customWidth="1"/>
    <col min="8" max="9" width="12.7109375" style="52" hidden="1" customWidth="1"/>
    <col min="10" max="10" width="12.7109375" style="52" customWidth="1"/>
    <col min="11" max="11" width="16.7109375" style="52" customWidth="1"/>
    <col min="12" max="12" width="26.7109375" style="52" customWidth="1"/>
    <col min="13" max="13" width="12.7109375" style="52" customWidth="1"/>
    <col min="14" max="14" width="14.7109375" style="52" customWidth="1"/>
    <col min="15" max="15" width="16.42578125" style="52" customWidth="1"/>
    <col min="16" max="16" width="24.7109375" style="52" customWidth="1"/>
    <col min="17" max="18" width="16.42578125" style="52" customWidth="1"/>
    <col min="19" max="19" width="24.7109375" style="52" customWidth="1"/>
    <col min="20" max="16384" width="9.140625" style="1"/>
  </cols>
  <sheetData>
    <row r="1" spans="1:19" ht="81.75" customHeight="1" x14ac:dyDescent="0.25">
      <c r="A1" s="43"/>
      <c r="B1" s="123" t="s">
        <v>124</v>
      </c>
      <c r="C1" s="123"/>
      <c r="D1" s="123"/>
      <c r="E1" s="123"/>
      <c r="F1" s="44"/>
      <c r="G1" s="121">
        <f>SUM(PCA_UMAD[Valor Estimado])</f>
        <v>50481173.114485562</v>
      </c>
      <c r="H1" s="121"/>
      <c r="I1" s="121"/>
      <c r="J1" s="121"/>
      <c r="K1" s="121"/>
      <c r="L1" s="121"/>
      <c r="M1" s="121"/>
      <c r="N1" s="43"/>
      <c r="O1" s="43"/>
      <c r="P1" s="43"/>
      <c r="Q1" s="43"/>
      <c r="R1" s="43"/>
      <c r="S1" s="43"/>
    </row>
    <row r="2" spans="1:19" s="46" customFormat="1" ht="39.950000000000003" customHeight="1" x14ac:dyDescent="0.2">
      <c r="A2" s="45"/>
      <c r="C2" s="124" t="s">
        <v>19</v>
      </c>
      <c r="D2" s="124"/>
      <c r="F2" s="122" t="s">
        <v>20</v>
      </c>
      <c r="G2" s="122"/>
      <c r="H2" s="122"/>
      <c r="I2" s="122"/>
      <c r="J2" s="122"/>
      <c r="K2" s="47"/>
      <c r="L2" s="47"/>
      <c r="M2" s="48"/>
      <c r="N2" s="122" t="s">
        <v>21</v>
      </c>
      <c r="O2" s="122"/>
      <c r="P2" s="122"/>
      <c r="Q2" s="49"/>
      <c r="R2" s="49"/>
      <c r="S2" s="50"/>
    </row>
    <row r="3" spans="1:19" ht="50.1" customHeight="1" x14ac:dyDescent="0.25">
      <c r="A3" s="51"/>
      <c r="B3" s="5" t="s">
        <v>22</v>
      </c>
      <c r="C3" s="5" t="s">
        <v>23</v>
      </c>
      <c r="D3" s="5" t="s">
        <v>24</v>
      </c>
      <c r="E3" s="62" t="s">
        <v>125</v>
      </c>
      <c r="F3" s="5" t="s">
        <v>26</v>
      </c>
      <c r="G3" s="5" t="s">
        <v>27</v>
      </c>
      <c r="H3" s="5" t="s">
        <v>28</v>
      </c>
      <c r="I3" s="5" t="s">
        <v>29</v>
      </c>
      <c r="J3" s="5" t="s">
        <v>30</v>
      </c>
      <c r="K3" s="5" t="s">
        <v>32</v>
      </c>
      <c r="L3" s="5" t="s">
        <v>33</v>
      </c>
      <c r="M3" s="5" t="s">
        <v>34</v>
      </c>
      <c r="N3" s="5" t="s">
        <v>35</v>
      </c>
      <c r="O3" s="5" t="s">
        <v>36</v>
      </c>
      <c r="P3" s="5" t="s">
        <v>37</v>
      </c>
      <c r="Q3" s="5" t="s">
        <v>38</v>
      </c>
      <c r="R3" s="5" t="s">
        <v>39</v>
      </c>
      <c r="S3" s="5" t="s">
        <v>40</v>
      </c>
    </row>
    <row r="4" spans="1:19" ht="30" x14ac:dyDescent="0.25">
      <c r="B4" s="53" t="s">
        <v>126</v>
      </c>
      <c r="C4" s="53" t="s">
        <v>127</v>
      </c>
      <c r="D4" s="53" t="s">
        <v>127</v>
      </c>
      <c r="E4" s="53" t="s">
        <v>128</v>
      </c>
      <c r="F4" s="54" t="s">
        <v>49</v>
      </c>
      <c r="G4" s="54"/>
      <c r="H4" s="53"/>
      <c r="I4" s="53"/>
      <c r="J4" s="53">
        <v>3719</v>
      </c>
      <c r="K4" s="56">
        <v>187920</v>
      </c>
      <c r="L4" s="53" t="s">
        <v>63</v>
      </c>
      <c r="M4" s="53" t="s">
        <v>96</v>
      </c>
      <c r="N4" s="54" t="s">
        <v>129</v>
      </c>
      <c r="O4" s="57">
        <v>45898</v>
      </c>
      <c r="P4" s="54" t="s">
        <v>130</v>
      </c>
      <c r="Q4" s="57">
        <v>45899</v>
      </c>
      <c r="R4" s="57">
        <v>45807</v>
      </c>
      <c r="S4" s="54" t="s">
        <v>131</v>
      </c>
    </row>
    <row r="5" spans="1:19" ht="30" x14ac:dyDescent="0.25">
      <c r="B5" s="53" t="s">
        <v>132</v>
      </c>
      <c r="C5" s="53" t="s">
        <v>127</v>
      </c>
      <c r="D5" s="53" t="s">
        <v>133</v>
      </c>
      <c r="E5" s="53" t="s">
        <v>134</v>
      </c>
      <c r="F5" s="54" t="s">
        <v>49</v>
      </c>
      <c r="G5" s="54"/>
      <c r="H5" s="53"/>
      <c r="I5" s="53"/>
      <c r="J5" s="53">
        <v>14265</v>
      </c>
      <c r="K5" s="56">
        <v>97200</v>
      </c>
      <c r="L5" s="53" t="s">
        <v>90</v>
      </c>
      <c r="M5" s="53" t="s">
        <v>51</v>
      </c>
      <c r="N5" s="54" t="s">
        <v>135</v>
      </c>
      <c r="O5" s="57">
        <v>45803</v>
      </c>
      <c r="P5" s="54" t="s">
        <v>136</v>
      </c>
      <c r="Q5" s="57"/>
      <c r="R5" s="57">
        <v>45773</v>
      </c>
      <c r="S5" s="54"/>
    </row>
    <row r="6" spans="1:19" ht="75" x14ac:dyDescent="0.25">
      <c r="B6" s="53" t="s">
        <v>137</v>
      </c>
      <c r="C6" s="53" t="s">
        <v>127</v>
      </c>
      <c r="D6" s="53" t="s">
        <v>133</v>
      </c>
      <c r="E6" s="53" t="s">
        <v>138</v>
      </c>
      <c r="F6" s="54" t="s">
        <v>139</v>
      </c>
      <c r="G6" s="54"/>
      <c r="H6" s="53"/>
      <c r="I6" s="53"/>
      <c r="J6" s="53">
        <v>24023</v>
      </c>
      <c r="K6" s="56">
        <v>11404146.6</v>
      </c>
      <c r="L6" s="53" t="s">
        <v>90</v>
      </c>
      <c r="M6" s="53" t="s">
        <v>96</v>
      </c>
      <c r="N6" s="54" t="s">
        <v>140</v>
      </c>
      <c r="O6" s="57">
        <v>45838</v>
      </c>
      <c r="P6" s="54" t="s">
        <v>141</v>
      </c>
      <c r="Q6" s="57"/>
      <c r="R6" s="57">
        <v>45777</v>
      </c>
      <c r="S6" s="54"/>
    </row>
    <row r="7" spans="1:19" ht="30" x14ac:dyDescent="0.25">
      <c r="B7" s="53" t="s">
        <v>142</v>
      </c>
      <c r="C7" s="53" t="s">
        <v>127</v>
      </c>
      <c r="D7" s="53" t="s">
        <v>133</v>
      </c>
      <c r="E7" s="53" t="s">
        <v>143</v>
      </c>
      <c r="F7" s="54" t="s">
        <v>49</v>
      </c>
      <c r="G7" s="54"/>
      <c r="H7" s="53"/>
      <c r="I7" s="53"/>
      <c r="J7" s="53">
        <v>3212</v>
      </c>
      <c r="K7" s="56">
        <v>1200000</v>
      </c>
      <c r="L7" s="53" t="s">
        <v>90</v>
      </c>
      <c r="M7" s="53" t="s">
        <v>96</v>
      </c>
      <c r="N7" s="54" t="s">
        <v>144</v>
      </c>
      <c r="O7" s="57">
        <v>45867</v>
      </c>
      <c r="P7" s="54" t="s">
        <v>145</v>
      </c>
      <c r="Q7" s="57"/>
      <c r="R7" s="57">
        <v>45837</v>
      </c>
      <c r="S7" s="54"/>
    </row>
    <row r="8" spans="1:19" ht="75" x14ac:dyDescent="0.25">
      <c r="B8" s="53" t="s">
        <v>146</v>
      </c>
      <c r="C8" s="53" t="s">
        <v>127</v>
      </c>
      <c r="D8" s="53" t="s">
        <v>147</v>
      </c>
      <c r="E8" s="53" t="s">
        <v>148</v>
      </c>
      <c r="F8" s="54" t="s">
        <v>139</v>
      </c>
      <c r="G8" s="54"/>
      <c r="H8" s="53"/>
      <c r="I8" s="53"/>
      <c r="J8" s="53">
        <v>5380</v>
      </c>
      <c r="K8" s="56">
        <v>11957019.48</v>
      </c>
      <c r="L8" s="53" t="s">
        <v>63</v>
      </c>
      <c r="M8" s="53" t="s">
        <v>51</v>
      </c>
      <c r="N8" s="54" t="s">
        <v>149</v>
      </c>
      <c r="O8" s="57" t="s">
        <v>150</v>
      </c>
      <c r="P8" s="54" t="s">
        <v>151</v>
      </c>
      <c r="Q8" s="57">
        <v>45894</v>
      </c>
      <c r="R8" s="57">
        <v>45802</v>
      </c>
      <c r="S8" s="54" t="s">
        <v>152</v>
      </c>
    </row>
    <row r="9" spans="1:19" ht="60" x14ac:dyDescent="0.25">
      <c r="B9" s="53" t="s">
        <v>153</v>
      </c>
      <c r="C9" s="5" t="s">
        <v>127</v>
      </c>
      <c r="D9" s="5" t="s">
        <v>154</v>
      </c>
      <c r="E9" s="5" t="s">
        <v>155</v>
      </c>
      <c r="F9" s="60" t="s">
        <v>49</v>
      </c>
      <c r="G9" s="5"/>
      <c r="H9" s="5"/>
      <c r="I9" s="5"/>
      <c r="J9" s="60">
        <v>27278</v>
      </c>
      <c r="K9" s="63">
        <v>400000</v>
      </c>
      <c r="L9" s="5" t="s">
        <v>63</v>
      </c>
      <c r="M9" s="64" t="s">
        <v>51</v>
      </c>
      <c r="N9" s="60" t="s">
        <v>156</v>
      </c>
      <c r="O9" s="61" t="s">
        <v>157</v>
      </c>
      <c r="P9" s="61" t="s">
        <v>158</v>
      </c>
      <c r="Q9" s="61">
        <v>45747</v>
      </c>
      <c r="R9" s="61">
        <v>45688</v>
      </c>
      <c r="S9" s="5" t="s">
        <v>159</v>
      </c>
    </row>
    <row r="10" spans="1:19" ht="45" x14ac:dyDescent="0.25">
      <c r="B10" s="53" t="s">
        <v>160</v>
      </c>
      <c r="C10" s="53" t="s">
        <v>127</v>
      </c>
      <c r="D10" s="53" t="s">
        <v>154</v>
      </c>
      <c r="E10" s="53" t="s">
        <v>161</v>
      </c>
      <c r="F10" s="54" t="s">
        <v>49</v>
      </c>
      <c r="G10" s="54"/>
      <c r="H10" s="53"/>
      <c r="I10" s="53"/>
      <c r="J10" s="53">
        <v>27600</v>
      </c>
      <c r="K10" s="56">
        <v>7053643.2000000002</v>
      </c>
      <c r="L10" s="53" t="s">
        <v>84</v>
      </c>
      <c r="M10" s="53"/>
      <c r="N10" s="54" t="s">
        <v>162</v>
      </c>
      <c r="O10" s="57">
        <v>46487</v>
      </c>
      <c r="P10" s="54" t="s">
        <v>163</v>
      </c>
      <c r="Q10" s="57"/>
      <c r="R10" s="57"/>
      <c r="S10" s="54"/>
    </row>
    <row r="11" spans="1:19" ht="45" x14ac:dyDescent="0.25">
      <c r="B11" s="53" t="s">
        <v>164</v>
      </c>
      <c r="C11" s="53" t="s">
        <v>127</v>
      </c>
      <c r="D11" s="53" t="s">
        <v>154</v>
      </c>
      <c r="E11" s="53" t="s">
        <v>165</v>
      </c>
      <c r="F11" s="54" t="s">
        <v>49</v>
      </c>
      <c r="G11" s="54"/>
      <c r="H11" s="53"/>
      <c r="I11" s="53"/>
      <c r="J11" s="53">
        <v>4227</v>
      </c>
      <c r="K11" s="56">
        <v>30888</v>
      </c>
      <c r="L11" s="53" t="s">
        <v>84</v>
      </c>
      <c r="M11" s="53"/>
      <c r="N11" s="54" t="s">
        <v>166</v>
      </c>
      <c r="O11" s="57">
        <v>46153</v>
      </c>
      <c r="P11" s="54" t="s">
        <v>167</v>
      </c>
      <c r="Q11" s="57"/>
      <c r="R11" s="57"/>
      <c r="S11" s="54"/>
    </row>
    <row r="12" spans="1:19" ht="30" x14ac:dyDescent="0.25">
      <c r="B12" s="53" t="s">
        <v>168</v>
      </c>
      <c r="C12" s="53" t="s">
        <v>127</v>
      </c>
      <c r="D12" s="53" t="s">
        <v>169</v>
      </c>
      <c r="E12" s="53" t="s">
        <v>170</v>
      </c>
      <c r="F12" s="54" t="s">
        <v>49</v>
      </c>
      <c r="G12" s="54"/>
      <c r="H12" s="53"/>
      <c r="I12" s="53"/>
      <c r="J12" s="53">
        <v>4286</v>
      </c>
      <c r="K12" s="56">
        <v>3888000</v>
      </c>
      <c r="L12" s="53" t="s">
        <v>90</v>
      </c>
      <c r="M12" s="53"/>
      <c r="N12" s="54" t="s">
        <v>171</v>
      </c>
      <c r="O12" s="57">
        <v>45808</v>
      </c>
      <c r="P12" s="54" t="s">
        <v>172</v>
      </c>
      <c r="Q12" s="57"/>
      <c r="R12" s="57">
        <v>45777</v>
      </c>
      <c r="S12" s="54"/>
    </row>
    <row r="13" spans="1:19" ht="30" x14ac:dyDescent="0.25">
      <c r="B13" s="53" t="s">
        <v>173</v>
      </c>
      <c r="C13" s="53" t="s">
        <v>127</v>
      </c>
      <c r="D13" s="53" t="s">
        <v>174</v>
      </c>
      <c r="E13" s="53" t="s">
        <v>175</v>
      </c>
      <c r="F13" s="54" t="s">
        <v>49</v>
      </c>
      <c r="G13" s="54"/>
      <c r="H13" s="53"/>
      <c r="I13" s="53"/>
      <c r="J13" s="53">
        <v>18627</v>
      </c>
      <c r="K13" s="56">
        <v>952726.68</v>
      </c>
      <c r="L13" s="53" t="s">
        <v>90</v>
      </c>
      <c r="M13" s="53"/>
      <c r="N13" s="54" t="s">
        <v>176</v>
      </c>
      <c r="O13" s="57">
        <v>45711</v>
      </c>
      <c r="P13" s="54" t="s">
        <v>177</v>
      </c>
      <c r="Q13" s="57"/>
      <c r="R13" s="57">
        <v>45680</v>
      </c>
      <c r="S13" s="54"/>
    </row>
    <row r="14" spans="1:19" ht="30" x14ac:dyDescent="0.25">
      <c r="B14" s="53" t="s">
        <v>178</v>
      </c>
      <c r="C14" s="53" t="s">
        <v>127</v>
      </c>
      <c r="D14" s="53" t="s">
        <v>174</v>
      </c>
      <c r="E14" s="53" t="s">
        <v>179</v>
      </c>
      <c r="F14" s="54" t="s">
        <v>49</v>
      </c>
      <c r="G14" s="54"/>
      <c r="H14" s="53"/>
      <c r="I14" s="53"/>
      <c r="J14" s="53">
        <v>26387</v>
      </c>
      <c r="K14" s="56">
        <v>103052.04</v>
      </c>
      <c r="L14" s="53" t="s">
        <v>63</v>
      </c>
      <c r="M14" s="53" t="s">
        <v>51</v>
      </c>
      <c r="N14" s="54" t="s">
        <v>180</v>
      </c>
      <c r="O14" s="57">
        <v>45938</v>
      </c>
      <c r="P14" s="54" t="s">
        <v>181</v>
      </c>
      <c r="Q14" s="57">
        <v>45939</v>
      </c>
      <c r="R14" s="57">
        <v>45847</v>
      </c>
      <c r="S14" s="54" t="s">
        <v>182</v>
      </c>
    </row>
    <row r="15" spans="1:19" ht="45" x14ac:dyDescent="0.25">
      <c r="B15" s="53" t="s">
        <v>183</v>
      </c>
      <c r="C15" s="5" t="s">
        <v>127</v>
      </c>
      <c r="D15" s="5" t="s">
        <v>174</v>
      </c>
      <c r="E15" s="5" t="s">
        <v>3734</v>
      </c>
      <c r="F15" s="60" t="s">
        <v>49</v>
      </c>
      <c r="G15" s="5"/>
      <c r="H15" s="5"/>
      <c r="I15" s="5"/>
      <c r="J15" s="60">
        <v>27731</v>
      </c>
      <c r="K15" s="63">
        <v>10961.16</v>
      </c>
      <c r="L15" s="5" t="s">
        <v>185</v>
      </c>
      <c r="M15" s="5" t="s">
        <v>51</v>
      </c>
      <c r="N15" s="60" t="s">
        <v>186</v>
      </c>
      <c r="O15" s="61">
        <v>45854</v>
      </c>
      <c r="P15" s="60" t="s">
        <v>187</v>
      </c>
      <c r="Q15" s="61"/>
      <c r="R15" s="61"/>
      <c r="S15" s="60"/>
    </row>
    <row r="16" spans="1:19" ht="104.25" x14ac:dyDescent="0.25">
      <c r="B16" s="53" t="s">
        <v>188</v>
      </c>
      <c r="C16" s="5" t="s">
        <v>127</v>
      </c>
      <c r="D16" s="5" t="s">
        <v>174</v>
      </c>
      <c r="E16" s="5" t="s">
        <v>3733</v>
      </c>
      <c r="F16" s="60" t="s">
        <v>49</v>
      </c>
      <c r="G16" s="5"/>
      <c r="H16" s="5"/>
      <c r="I16" s="5"/>
      <c r="J16" s="60">
        <v>27731</v>
      </c>
      <c r="K16" s="63">
        <v>78313.850000000006</v>
      </c>
      <c r="L16" s="5" t="s">
        <v>185</v>
      </c>
      <c r="M16" s="5" t="s">
        <v>51</v>
      </c>
      <c r="N16" s="60" t="s">
        <v>189</v>
      </c>
      <c r="O16" s="61">
        <v>45905</v>
      </c>
      <c r="P16" s="60" t="s">
        <v>190</v>
      </c>
      <c r="Q16" s="61"/>
      <c r="R16" s="61">
        <v>45703</v>
      </c>
      <c r="S16" s="60"/>
    </row>
    <row r="17" spans="2:19" ht="66" x14ac:dyDescent="0.25">
      <c r="B17" s="53" t="s">
        <v>191</v>
      </c>
      <c r="C17" s="74" t="s">
        <v>127</v>
      </c>
      <c r="D17" s="74" t="s">
        <v>174</v>
      </c>
      <c r="E17" s="74" t="s">
        <v>3732</v>
      </c>
      <c r="F17" s="60" t="s">
        <v>49</v>
      </c>
      <c r="G17" s="5"/>
      <c r="H17" s="5"/>
      <c r="I17" s="5"/>
      <c r="J17" s="75">
        <v>27731</v>
      </c>
      <c r="K17" s="76">
        <v>23218.36</v>
      </c>
      <c r="L17" s="74" t="s">
        <v>90</v>
      </c>
      <c r="M17" s="77" t="s">
        <v>51</v>
      </c>
      <c r="N17" s="78" t="s">
        <v>192</v>
      </c>
      <c r="O17" s="79">
        <v>45731</v>
      </c>
      <c r="P17" s="79" t="s">
        <v>193</v>
      </c>
      <c r="Q17" s="79"/>
      <c r="R17" s="61">
        <v>45703</v>
      </c>
      <c r="S17" s="74"/>
    </row>
    <row r="18" spans="2:19" ht="45" x14ac:dyDescent="0.25">
      <c r="B18" s="53" t="s">
        <v>194</v>
      </c>
      <c r="C18" s="5" t="s">
        <v>127</v>
      </c>
      <c r="D18" s="5" t="s">
        <v>174</v>
      </c>
      <c r="E18" s="5" t="s">
        <v>3731</v>
      </c>
      <c r="F18" s="60" t="s">
        <v>49</v>
      </c>
      <c r="G18" s="5"/>
      <c r="H18" s="5"/>
      <c r="I18" s="5"/>
      <c r="J18" s="60">
        <v>27731</v>
      </c>
      <c r="K18" s="63">
        <v>8742.6</v>
      </c>
      <c r="L18" s="5" t="s">
        <v>185</v>
      </c>
      <c r="M18" s="5" t="s">
        <v>51</v>
      </c>
      <c r="N18" s="60" t="s">
        <v>195</v>
      </c>
      <c r="O18" s="61">
        <v>45930</v>
      </c>
      <c r="P18" s="60" t="s">
        <v>196</v>
      </c>
      <c r="Q18" s="61"/>
      <c r="R18" s="61"/>
      <c r="S18" s="60"/>
    </row>
    <row r="19" spans="2:19" ht="45" x14ac:dyDescent="0.25">
      <c r="B19" s="53" t="s">
        <v>197</v>
      </c>
      <c r="C19" s="53" t="s">
        <v>127</v>
      </c>
      <c r="D19" s="53" t="s">
        <v>174</v>
      </c>
      <c r="E19" s="53" t="s">
        <v>198</v>
      </c>
      <c r="F19" s="54" t="s">
        <v>49</v>
      </c>
      <c r="G19" s="54"/>
      <c r="H19" s="53"/>
      <c r="I19" s="53"/>
      <c r="J19" s="53">
        <v>26425</v>
      </c>
      <c r="K19" s="56">
        <v>22689.83</v>
      </c>
      <c r="L19" s="53" t="s">
        <v>84</v>
      </c>
      <c r="M19" s="53"/>
      <c r="N19" s="54" t="s">
        <v>199</v>
      </c>
      <c r="O19" s="57">
        <v>46173</v>
      </c>
      <c r="P19" s="54" t="s">
        <v>200</v>
      </c>
      <c r="Q19" s="57"/>
      <c r="R19" s="57"/>
      <c r="S19" s="54"/>
    </row>
    <row r="20" spans="2:19" ht="30" x14ac:dyDescent="0.25">
      <c r="B20" s="53" t="s">
        <v>201</v>
      </c>
      <c r="C20" s="53" t="s">
        <v>127</v>
      </c>
      <c r="D20" s="53" t="s">
        <v>174</v>
      </c>
      <c r="E20" s="53" t="s">
        <v>202</v>
      </c>
      <c r="F20" s="54" t="s">
        <v>49</v>
      </c>
      <c r="G20" s="54"/>
      <c r="H20" s="53"/>
      <c r="I20" s="53"/>
      <c r="J20" s="53">
        <v>26093</v>
      </c>
      <c r="K20" s="56">
        <v>1280800</v>
      </c>
      <c r="L20" s="53" t="s">
        <v>50</v>
      </c>
      <c r="M20" s="53" t="s">
        <v>96</v>
      </c>
      <c r="N20" s="54"/>
      <c r="O20" s="57"/>
      <c r="P20" s="54"/>
      <c r="Q20" s="57">
        <v>45854</v>
      </c>
      <c r="R20" s="57">
        <v>45763</v>
      </c>
      <c r="S20" s="54" t="s">
        <v>203</v>
      </c>
    </row>
    <row r="21" spans="2:19" ht="30" customHeight="1" x14ac:dyDescent="0.25">
      <c r="B21" s="69" t="s">
        <v>204</v>
      </c>
      <c r="C21" s="69" t="s">
        <v>43</v>
      </c>
      <c r="D21" s="69" t="s">
        <v>43</v>
      </c>
      <c r="E21" s="69" t="s">
        <v>44</v>
      </c>
      <c r="F21" s="70"/>
      <c r="G21" s="70"/>
      <c r="H21" s="69"/>
      <c r="I21" s="69"/>
      <c r="J21" s="69"/>
      <c r="K21" s="72"/>
      <c r="L21" s="69"/>
      <c r="M21" s="69"/>
      <c r="N21" s="70"/>
      <c r="O21" s="73"/>
      <c r="P21" s="70"/>
      <c r="Q21" s="73"/>
      <c r="R21" s="73"/>
      <c r="S21" s="70"/>
    </row>
    <row r="22" spans="2:19" ht="30" customHeight="1" x14ac:dyDescent="0.25">
      <c r="B22" s="69" t="s">
        <v>206</v>
      </c>
      <c r="C22" s="69" t="s">
        <v>43</v>
      </c>
      <c r="D22" s="69" t="s">
        <v>43</v>
      </c>
      <c r="E22" s="69" t="s">
        <v>44</v>
      </c>
      <c r="F22" s="70"/>
      <c r="G22" s="70"/>
      <c r="H22" s="69"/>
      <c r="I22" s="69"/>
      <c r="J22" s="69"/>
      <c r="K22" s="72"/>
      <c r="L22" s="69"/>
      <c r="M22" s="69"/>
      <c r="N22" s="70"/>
      <c r="O22" s="73"/>
      <c r="P22" s="70"/>
      <c r="Q22" s="73"/>
      <c r="R22" s="73"/>
      <c r="S22" s="70"/>
    </row>
    <row r="23" spans="2:19" ht="30" customHeight="1" x14ac:dyDescent="0.25">
      <c r="B23" s="69" t="s">
        <v>207</v>
      </c>
      <c r="C23" s="69" t="s">
        <v>43</v>
      </c>
      <c r="D23" s="69" t="s">
        <v>43</v>
      </c>
      <c r="E23" s="69" t="s">
        <v>44</v>
      </c>
      <c r="F23" s="70"/>
      <c r="G23" s="70"/>
      <c r="H23" s="69"/>
      <c r="I23" s="69"/>
      <c r="J23" s="69"/>
      <c r="K23" s="72"/>
      <c r="L23" s="69"/>
      <c r="M23" s="69"/>
      <c r="N23" s="70"/>
      <c r="O23" s="73"/>
      <c r="P23" s="70"/>
      <c r="Q23" s="73"/>
      <c r="R23" s="73"/>
      <c r="S23" s="70"/>
    </row>
    <row r="24" spans="2:19" ht="30" customHeight="1" x14ac:dyDescent="0.25">
      <c r="B24" s="69" t="s">
        <v>208</v>
      </c>
      <c r="C24" s="69" t="s">
        <v>43</v>
      </c>
      <c r="D24" s="69" t="s">
        <v>43</v>
      </c>
      <c r="E24" s="69" t="s">
        <v>44</v>
      </c>
      <c r="F24" s="70"/>
      <c r="G24" s="70"/>
      <c r="H24" s="69"/>
      <c r="I24" s="69"/>
      <c r="J24" s="69"/>
      <c r="K24" s="72"/>
      <c r="L24" s="69"/>
      <c r="M24" s="69"/>
      <c r="N24" s="70"/>
      <c r="O24" s="73"/>
      <c r="P24" s="70"/>
      <c r="Q24" s="73"/>
      <c r="R24" s="73"/>
      <c r="S24" s="70"/>
    </row>
    <row r="25" spans="2:19" ht="30" customHeight="1" x14ac:dyDescent="0.25">
      <c r="B25" s="69" t="s">
        <v>209</v>
      </c>
      <c r="C25" s="69" t="s">
        <v>43</v>
      </c>
      <c r="D25" s="69" t="s">
        <v>43</v>
      </c>
      <c r="E25" s="69" t="s">
        <v>44</v>
      </c>
      <c r="F25" s="70"/>
      <c r="G25" s="70"/>
      <c r="H25" s="69"/>
      <c r="I25" s="69"/>
      <c r="J25" s="69"/>
      <c r="K25" s="72"/>
      <c r="L25" s="69"/>
      <c r="M25" s="69"/>
      <c r="N25" s="70"/>
      <c r="O25" s="73"/>
      <c r="P25" s="70"/>
      <c r="Q25" s="73"/>
      <c r="R25" s="73"/>
      <c r="S25" s="70"/>
    </row>
    <row r="26" spans="2:19" ht="30" customHeight="1" x14ac:dyDescent="0.25">
      <c r="B26" s="69" t="s">
        <v>210</v>
      </c>
      <c r="C26" s="69" t="s">
        <v>43</v>
      </c>
      <c r="D26" s="69" t="s">
        <v>43</v>
      </c>
      <c r="E26" s="69" t="s">
        <v>44</v>
      </c>
      <c r="F26" s="70"/>
      <c r="G26" s="70"/>
      <c r="H26" s="69"/>
      <c r="I26" s="69"/>
      <c r="J26" s="69"/>
      <c r="K26" s="72"/>
      <c r="L26" s="69"/>
      <c r="M26" s="69"/>
      <c r="N26" s="70"/>
      <c r="O26" s="73"/>
      <c r="P26" s="70"/>
      <c r="Q26" s="73"/>
      <c r="R26" s="73"/>
      <c r="S26" s="70"/>
    </row>
    <row r="27" spans="2:19" ht="30" customHeight="1" x14ac:dyDescent="0.25">
      <c r="B27" s="69" t="s">
        <v>211</v>
      </c>
      <c r="C27" s="69" t="s">
        <v>43</v>
      </c>
      <c r="D27" s="69" t="s">
        <v>43</v>
      </c>
      <c r="E27" s="69" t="s">
        <v>44</v>
      </c>
      <c r="F27" s="70"/>
      <c r="G27" s="70"/>
      <c r="H27" s="69"/>
      <c r="I27" s="69"/>
      <c r="J27" s="69"/>
      <c r="K27" s="72"/>
      <c r="L27" s="69"/>
      <c r="M27" s="69"/>
      <c r="N27" s="70"/>
      <c r="O27" s="73"/>
      <c r="P27" s="70"/>
      <c r="Q27" s="73"/>
      <c r="R27" s="73"/>
      <c r="S27" s="70"/>
    </row>
    <row r="28" spans="2:19" ht="30" customHeight="1" x14ac:dyDescent="0.25">
      <c r="B28" s="69" t="s">
        <v>212</v>
      </c>
      <c r="C28" s="69" t="s">
        <v>43</v>
      </c>
      <c r="D28" s="69" t="s">
        <v>43</v>
      </c>
      <c r="E28" s="69" t="s">
        <v>44</v>
      </c>
      <c r="F28" s="70"/>
      <c r="G28" s="70"/>
      <c r="H28" s="69"/>
      <c r="I28" s="69"/>
      <c r="J28" s="69"/>
      <c r="K28" s="72"/>
      <c r="L28" s="69"/>
      <c r="M28" s="69"/>
      <c r="N28" s="70"/>
      <c r="O28" s="73"/>
      <c r="P28" s="70"/>
      <c r="Q28" s="73"/>
      <c r="R28" s="73"/>
      <c r="S28" s="70"/>
    </row>
    <row r="29" spans="2:19" ht="30" customHeight="1" x14ac:dyDescent="0.25">
      <c r="B29" s="69" t="s">
        <v>213</v>
      </c>
      <c r="C29" s="69" t="s">
        <v>43</v>
      </c>
      <c r="D29" s="69" t="s">
        <v>43</v>
      </c>
      <c r="E29" s="69" t="s">
        <v>44</v>
      </c>
      <c r="F29" s="70"/>
      <c r="G29" s="70"/>
      <c r="H29" s="69"/>
      <c r="I29" s="69"/>
      <c r="J29" s="69"/>
      <c r="K29" s="72"/>
      <c r="L29" s="69"/>
      <c r="M29" s="69"/>
      <c r="N29" s="70"/>
      <c r="O29" s="73"/>
      <c r="P29" s="70"/>
      <c r="Q29" s="73"/>
      <c r="R29" s="73"/>
      <c r="S29" s="70"/>
    </row>
    <row r="30" spans="2:19" ht="30" customHeight="1" x14ac:dyDescent="0.25">
      <c r="B30" s="69" t="s">
        <v>214</v>
      </c>
      <c r="C30" s="69" t="s">
        <v>43</v>
      </c>
      <c r="D30" s="69" t="s">
        <v>43</v>
      </c>
      <c r="E30" s="69" t="s">
        <v>44</v>
      </c>
      <c r="F30" s="70"/>
      <c r="G30" s="70"/>
      <c r="H30" s="69"/>
      <c r="I30" s="69"/>
      <c r="J30" s="69"/>
      <c r="K30" s="72"/>
      <c r="L30" s="69"/>
      <c r="M30" s="69"/>
      <c r="N30" s="70"/>
      <c r="O30" s="73"/>
      <c r="P30" s="70"/>
      <c r="Q30" s="73"/>
      <c r="R30" s="73"/>
      <c r="S30" s="70"/>
    </row>
    <row r="31" spans="2:19" ht="30" customHeight="1" x14ac:dyDescent="0.25">
      <c r="B31" s="69" t="s">
        <v>215</v>
      </c>
      <c r="C31" s="69" t="s">
        <v>43</v>
      </c>
      <c r="D31" s="69" t="s">
        <v>43</v>
      </c>
      <c r="E31" s="69" t="s">
        <v>44</v>
      </c>
      <c r="F31" s="70"/>
      <c r="G31" s="70"/>
      <c r="H31" s="69"/>
      <c r="I31" s="69"/>
      <c r="J31" s="69"/>
      <c r="K31" s="72"/>
      <c r="L31" s="69"/>
      <c r="M31" s="69"/>
      <c r="N31" s="70"/>
      <c r="O31" s="73"/>
      <c r="P31" s="70"/>
      <c r="Q31" s="73"/>
      <c r="R31" s="73"/>
      <c r="S31" s="70"/>
    </row>
    <row r="32" spans="2:19" ht="30" customHeight="1" x14ac:dyDescent="0.25">
      <c r="B32" s="69" t="s">
        <v>216</v>
      </c>
      <c r="C32" s="69" t="s">
        <v>43</v>
      </c>
      <c r="D32" s="69" t="s">
        <v>43</v>
      </c>
      <c r="E32" s="69" t="s">
        <v>44</v>
      </c>
      <c r="F32" s="70"/>
      <c r="G32" s="70"/>
      <c r="H32" s="69"/>
      <c r="I32" s="69"/>
      <c r="J32" s="69"/>
      <c r="K32" s="72"/>
      <c r="L32" s="69"/>
      <c r="M32" s="69"/>
      <c r="N32" s="70"/>
      <c r="O32" s="73"/>
      <c r="P32" s="70"/>
      <c r="Q32" s="73"/>
      <c r="R32" s="73"/>
      <c r="S32" s="70"/>
    </row>
    <row r="33" spans="2:19" ht="30" customHeight="1" x14ac:dyDescent="0.25">
      <c r="B33" s="69" t="s">
        <v>217</v>
      </c>
      <c r="C33" s="69" t="s">
        <v>43</v>
      </c>
      <c r="D33" s="69" t="s">
        <v>43</v>
      </c>
      <c r="E33" s="69" t="s">
        <v>44</v>
      </c>
      <c r="F33" s="70"/>
      <c r="G33" s="70"/>
      <c r="H33" s="69"/>
      <c r="I33" s="69"/>
      <c r="J33" s="69"/>
      <c r="K33" s="72"/>
      <c r="L33" s="69"/>
      <c r="M33" s="69"/>
      <c r="N33" s="70"/>
      <c r="O33" s="73"/>
      <c r="P33" s="70"/>
      <c r="Q33" s="73"/>
      <c r="R33" s="73"/>
      <c r="S33" s="70"/>
    </row>
    <row r="34" spans="2:19" ht="30" customHeight="1" x14ac:dyDescent="0.25">
      <c r="B34" s="69" t="s">
        <v>218</v>
      </c>
      <c r="C34" s="69" t="s">
        <v>43</v>
      </c>
      <c r="D34" s="69" t="s">
        <v>43</v>
      </c>
      <c r="E34" s="69" t="s">
        <v>44</v>
      </c>
      <c r="F34" s="70"/>
      <c r="G34" s="70"/>
      <c r="H34" s="69"/>
      <c r="I34" s="69"/>
      <c r="J34" s="69"/>
      <c r="K34" s="72"/>
      <c r="L34" s="69"/>
      <c r="M34" s="69"/>
      <c r="N34" s="70"/>
      <c r="O34" s="73"/>
      <c r="P34" s="70"/>
      <c r="Q34" s="73"/>
      <c r="R34" s="73"/>
      <c r="S34" s="70"/>
    </row>
    <row r="35" spans="2:19" ht="30" customHeight="1" x14ac:dyDescent="0.25">
      <c r="B35" s="69" t="s">
        <v>219</v>
      </c>
      <c r="C35" s="69" t="s">
        <v>43</v>
      </c>
      <c r="D35" s="69" t="s">
        <v>43</v>
      </c>
      <c r="E35" s="69" t="s">
        <v>44</v>
      </c>
      <c r="F35" s="70"/>
      <c r="G35" s="70"/>
      <c r="H35" s="69"/>
      <c r="I35" s="69"/>
      <c r="J35" s="69"/>
      <c r="K35" s="72"/>
      <c r="L35" s="69"/>
      <c r="M35" s="69"/>
      <c r="N35" s="70"/>
      <c r="O35" s="73"/>
      <c r="P35" s="70"/>
      <c r="Q35" s="73"/>
      <c r="R35" s="73"/>
      <c r="S35" s="70"/>
    </row>
    <row r="36" spans="2:19" ht="30" customHeight="1" x14ac:dyDescent="0.25">
      <c r="B36" s="69" t="s">
        <v>220</v>
      </c>
      <c r="C36" s="69" t="s">
        <v>43</v>
      </c>
      <c r="D36" s="69" t="s">
        <v>43</v>
      </c>
      <c r="E36" s="69" t="s">
        <v>44</v>
      </c>
      <c r="F36" s="70"/>
      <c r="G36" s="70"/>
      <c r="H36" s="69"/>
      <c r="I36" s="69"/>
      <c r="J36" s="69"/>
      <c r="K36" s="72"/>
      <c r="L36" s="69"/>
      <c r="M36" s="69"/>
      <c r="N36" s="70"/>
      <c r="O36" s="73"/>
      <c r="P36" s="70"/>
      <c r="Q36" s="73"/>
      <c r="R36" s="73"/>
      <c r="S36" s="70"/>
    </row>
    <row r="37" spans="2:19" ht="30" customHeight="1" x14ac:dyDescent="0.25">
      <c r="B37" s="69" t="s">
        <v>221</v>
      </c>
      <c r="C37" s="69" t="s">
        <v>43</v>
      </c>
      <c r="D37" s="69" t="s">
        <v>43</v>
      </c>
      <c r="E37" s="69" t="s">
        <v>44</v>
      </c>
      <c r="F37" s="70"/>
      <c r="G37" s="70"/>
      <c r="H37" s="69"/>
      <c r="I37" s="69"/>
      <c r="J37" s="69"/>
      <c r="K37" s="72"/>
      <c r="L37" s="69"/>
      <c r="M37" s="69"/>
      <c r="N37" s="70"/>
      <c r="O37" s="73"/>
      <c r="P37" s="70"/>
      <c r="Q37" s="73"/>
      <c r="R37" s="73"/>
      <c r="S37" s="70"/>
    </row>
    <row r="38" spans="2:19" ht="30" customHeight="1" x14ac:dyDescent="0.25">
      <c r="B38" s="69" t="s">
        <v>222</v>
      </c>
      <c r="C38" s="69" t="s">
        <v>43</v>
      </c>
      <c r="D38" s="69" t="s">
        <v>43</v>
      </c>
      <c r="E38" s="69" t="s">
        <v>44</v>
      </c>
      <c r="F38" s="70"/>
      <c r="G38" s="70"/>
      <c r="H38" s="69"/>
      <c r="I38" s="69"/>
      <c r="J38" s="69"/>
      <c r="K38" s="72"/>
      <c r="L38" s="69"/>
      <c r="M38" s="69"/>
      <c r="N38" s="70"/>
      <c r="O38" s="73"/>
      <c r="P38" s="70"/>
      <c r="Q38" s="73"/>
      <c r="R38" s="73"/>
      <c r="S38" s="70"/>
    </row>
    <row r="39" spans="2:19" ht="30" x14ac:dyDescent="0.25">
      <c r="B39" s="53" t="s">
        <v>223</v>
      </c>
      <c r="C39" s="74" t="s">
        <v>224</v>
      </c>
      <c r="D39" s="74" t="s">
        <v>224</v>
      </c>
      <c r="E39" s="74" t="s">
        <v>225</v>
      </c>
      <c r="F39" s="60" t="s">
        <v>76</v>
      </c>
      <c r="G39" s="5">
        <v>7471</v>
      </c>
      <c r="H39" s="5">
        <v>2940</v>
      </c>
      <c r="I39" s="5">
        <v>29</v>
      </c>
      <c r="J39" s="75"/>
      <c r="K39" s="76">
        <v>301.98152398258486</v>
      </c>
      <c r="L39" s="74" t="s">
        <v>50</v>
      </c>
      <c r="M39" s="77" t="s">
        <v>51</v>
      </c>
      <c r="N39" s="78"/>
      <c r="O39" s="79"/>
      <c r="P39" s="79"/>
      <c r="Q39" s="79">
        <v>45838</v>
      </c>
      <c r="R39" s="61" t="s">
        <v>43</v>
      </c>
      <c r="S39" s="74"/>
    </row>
    <row r="40" spans="2:19" ht="30" x14ac:dyDescent="0.25">
      <c r="B40" s="53" t="s">
        <v>226</v>
      </c>
      <c r="C40" s="5" t="s">
        <v>224</v>
      </c>
      <c r="D40" s="5" t="s">
        <v>224</v>
      </c>
      <c r="E40" s="5" t="s">
        <v>227</v>
      </c>
      <c r="F40" s="60" t="s">
        <v>76</v>
      </c>
      <c r="G40" s="5">
        <v>17637</v>
      </c>
      <c r="H40" s="5">
        <v>2940</v>
      </c>
      <c r="I40" s="5">
        <v>29</v>
      </c>
      <c r="J40" s="60"/>
      <c r="K40" s="63">
        <v>150.99076199129243</v>
      </c>
      <c r="L40" s="5" t="s">
        <v>50</v>
      </c>
      <c r="M40" s="5" t="s">
        <v>51</v>
      </c>
      <c r="N40" s="60"/>
      <c r="O40" s="61"/>
      <c r="P40" s="60"/>
      <c r="Q40" s="61">
        <v>45838</v>
      </c>
      <c r="R40" s="61" t="s">
        <v>43</v>
      </c>
      <c r="S40" s="60"/>
    </row>
    <row r="41" spans="2:19" ht="30" x14ac:dyDescent="0.25">
      <c r="B41" s="53" t="s">
        <v>228</v>
      </c>
      <c r="C41" s="74" t="s">
        <v>224</v>
      </c>
      <c r="D41" s="74" t="s">
        <v>224</v>
      </c>
      <c r="E41" s="74" t="s">
        <v>229</v>
      </c>
      <c r="F41" s="60" t="s">
        <v>76</v>
      </c>
      <c r="G41" s="5">
        <v>15224</v>
      </c>
      <c r="H41" s="5">
        <v>2945</v>
      </c>
      <c r="I41" s="5">
        <v>29</v>
      </c>
      <c r="J41" s="75"/>
      <c r="K41" s="76">
        <v>150.99076199129243</v>
      </c>
      <c r="L41" s="74" t="s">
        <v>50</v>
      </c>
      <c r="M41" s="77" t="s">
        <v>51</v>
      </c>
      <c r="N41" s="78"/>
      <c r="O41" s="79"/>
      <c r="P41" s="79"/>
      <c r="Q41" s="79">
        <v>45838</v>
      </c>
      <c r="R41" s="61" t="s">
        <v>43</v>
      </c>
      <c r="S41" s="74"/>
    </row>
    <row r="42" spans="2:19" ht="30" x14ac:dyDescent="0.25">
      <c r="B42" s="53" t="s">
        <v>230</v>
      </c>
      <c r="C42" s="5" t="s">
        <v>224</v>
      </c>
      <c r="D42" s="5" t="s">
        <v>224</v>
      </c>
      <c r="E42" s="5" t="s">
        <v>231</v>
      </c>
      <c r="F42" s="60" t="s">
        <v>76</v>
      </c>
      <c r="G42" s="5">
        <v>5892</v>
      </c>
      <c r="H42" s="5">
        <v>3030</v>
      </c>
      <c r="I42" s="5">
        <v>30</v>
      </c>
      <c r="J42" s="60"/>
      <c r="K42" s="63">
        <v>150.99076199129243</v>
      </c>
      <c r="L42" s="5" t="s">
        <v>50</v>
      </c>
      <c r="M42" s="5" t="s">
        <v>51</v>
      </c>
      <c r="N42" s="60"/>
      <c r="O42" s="61"/>
      <c r="P42" s="60"/>
      <c r="Q42" s="61">
        <v>45838</v>
      </c>
      <c r="R42" s="61" t="s">
        <v>43</v>
      </c>
      <c r="S42" s="60"/>
    </row>
    <row r="43" spans="2:19" ht="30" x14ac:dyDescent="0.25">
      <c r="B43" s="53" t="s">
        <v>232</v>
      </c>
      <c r="C43" s="5" t="s">
        <v>224</v>
      </c>
      <c r="D43" s="5" t="s">
        <v>224</v>
      </c>
      <c r="E43" s="5" t="s">
        <v>233</v>
      </c>
      <c r="F43" s="60" t="s">
        <v>76</v>
      </c>
      <c r="G43" s="5">
        <v>11801</v>
      </c>
      <c r="H43" s="5">
        <v>3110</v>
      </c>
      <c r="I43" s="5">
        <v>31</v>
      </c>
      <c r="J43" s="60"/>
      <c r="K43" s="63">
        <v>603.96304796516972</v>
      </c>
      <c r="L43" s="5" t="s">
        <v>50</v>
      </c>
      <c r="M43" s="64" t="s">
        <v>51</v>
      </c>
      <c r="N43" s="60"/>
      <c r="O43" s="61"/>
      <c r="P43" s="61"/>
      <c r="Q43" s="61">
        <v>45838</v>
      </c>
      <c r="R43" s="61" t="s">
        <v>43</v>
      </c>
      <c r="S43" s="5"/>
    </row>
    <row r="44" spans="2:19" ht="30" x14ac:dyDescent="0.25">
      <c r="B44" s="53" t="s">
        <v>234</v>
      </c>
      <c r="C44" s="5" t="s">
        <v>224</v>
      </c>
      <c r="D44" s="5" t="s">
        <v>224</v>
      </c>
      <c r="E44" s="5" t="s">
        <v>235</v>
      </c>
      <c r="F44" s="60" t="s">
        <v>76</v>
      </c>
      <c r="G44" s="5">
        <v>8616</v>
      </c>
      <c r="H44" s="5">
        <v>3230</v>
      </c>
      <c r="I44" s="5">
        <v>32</v>
      </c>
      <c r="J44" s="60"/>
      <c r="K44" s="63">
        <v>905.94457194775464</v>
      </c>
      <c r="L44" s="5" t="s">
        <v>50</v>
      </c>
      <c r="M44" s="5" t="s">
        <v>51</v>
      </c>
      <c r="N44" s="60"/>
      <c r="O44" s="61"/>
      <c r="P44" s="60"/>
      <c r="Q44" s="61">
        <v>45838</v>
      </c>
      <c r="R44" s="61" t="s">
        <v>43</v>
      </c>
      <c r="S44" s="60"/>
    </row>
    <row r="45" spans="2:19" ht="30" x14ac:dyDescent="0.25">
      <c r="B45" s="53" t="s">
        <v>236</v>
      </c>
      <c r="C45" s="74" t="s">
        <v>224</v>
      </c>
      <c r="D45" s="74" t="s">
        <v>224</v>
      </c>
      <c r="E45" s="74" t="s">
        <v>237</v>
      </c>
      <c r="F45" s="60" t="s">
        <v>76</v>
      </c>
      <c r="G45" s="5">
        <v>13588</v>
      </c>
      <c r="H45" s="5">
        <v>3405</v>
      </c>
      <c r="I45" s="5">
        <v>34</v>
      </c>
      <c r="J45" s="75"/>
      <c r="K45" s="76">
        <v>603.96304796516972</v>
      </c>
      <c r="L45" s="74" t="s">
        <v>50</v>
      </c>
      <c r="M45" s="77" t="s">
        <v>51</v>
      </c>
      <c r="N45" s="78"/>
      <c r="O45" s="79"/>
      <c r="P45" s="79"/>
      <c r="Q45" s="79">
        <v>45838</v>
      </c>
      <c r="R45" s="61" t="s">
        <v>43</v>
      </c>
      <c r="S45" s="74"/>
    </row>
    <row r="46" spans="2:19" ht="30" x14ac:dyDescent="0.25">
      <c r="B46" s="53" t="s">
        <v>238</v>
      </c>
      <c r="C46" s="74" t="s">
        <v>224</v>
      </c>
      <c r="D46" s="74" t="s">
        <v>224</v>
      </c>
      <c r="E46" s="74" t="s">
        <v>239</v>
      </c>
      <c r="F46" s="60" t="s">
        <v>76</v>
      </c>
      <c r="G46" s="5">
        <v>1033</v>
      </c>
      <c r="H46" s="5">
        <v>3413</v>
      </c>
      <c r="I46" s="5">
        <v>34</v>
      </c>
      <c r="J46" s="75"/>
      <c r="K46" s="76">
        <v>603.96304796516972</v>
      </c>
      <c r="L46" s="74" t="s">
        <v>50</v>
      </c>
      <c r="M46" s="77" t="s">
        <v>51</v>
      </c>
      <c r="N46" s="78"/>
      <c r="O46" s="79"/>
      <c r="P46" s="79"/>
      <c r="Q46" s="79">
        <v>45838</v>
      </c>
      <c r="R46" s="61" t="s">
        <v>43</v>
      </c>
      <c r="S46" s="74"/>
    </row>
    <row r="47" spans="2:19" ht="30" x14ac:dyDescent="0.25">
      <c r="B47" s="53" t="s">
        <v>240</v>
      </c>
      <c r="C47" s="53" t="s">
        <v>224</v>
      </c>
      <c r="D47" s="53" t="s">
        <v>224</v>
      </c>
      <c r="E47" s="53" t="s">
        <v>241</v>
      </c>
      <c r="F47" s="54" t="s">
        <v>76</v>
      </c>
      <c r="G47" s="53">
        <v>1141</v>
      </c>
      <c r="H47" s="53">
        <v>3439</v>
      </c>
      <c r="I47" s="53">
        <v>34</v>
      </c>
      <c r="J47" s="54"/>
      <c r="K47" s="56">
        <v>301.98152398258486</v>
      </c>
      <c r="L47" s="53" t="s">
        <v>50</v>
      </c>
      <c r="M47" s="53" t="s">
        <v>51</v>
      </c>
      <c r="N47" s="54"/>
      <c r="O47" s="57"/>
      <c r="P47" s="54"/>
      <c r="Q47" s="57">
        <v>45838</v>
      </c>
      <c r="R47" s="57" t="s">
        <v>43</v>
      </c>
      <c r="S47" s="54"/>
    </row>
    <row r="48" spans="2:19" ht="30" x14ac:dyDescent="0.25">
      <c r="B48" s="53" t="s">
        <v>242</v>
      </c>
      <c r="C48" s="74" t="s">
        <v>224</v>
      </c>
      <c r="D48" s="74" t="s">
        <v>224</v>
      </c>
      <c r="E48" s="74" t="s">
        <v>243</v>
      </c>
      <c r="F48" s="60" t="s">
        <v>76</v>
      </c>
      <c r="G48" s="5">
        <v>9243</v>
      </c>
      <c r="H48" s="5">
        <v>3455</v>
      </c>
      <c r="I48" s="5">
        <v>34</v>
      </c>
      <c r="J48" s="75"/>
      <c r="K48" s="76">
        <v>603.96304796516972</v>
      </c>
      <c r="L48" s="74" t="s">
        <v>50</v>
      </c>
      <c r="M48" s="77" t="s">
        <v>51</v>
      </c>
      <c r="N48" s="78"/>
      <c r="O48" s="79"/>
      <c r="P48" s="79"/>
      <c r="Q48" s="79">
        <v>45838</v>
      </c>
      <c r="R48" s="61" t="s">
        <v>43</v>
      </c>
      <c r="S48" s="74"/>
    </row>
    <row r="49" spans="2:19" ht="30" x14ac:dyDescent="0.25">
      <c r="B49" s="53" t="s">
        <v>244</v>
      </c>
      <c r="C49" s="5" t="s">
        <v>224</v>
      </c>
      <c r="D49" s="5" t="s">
        <v>224</v>
      </c>
      <c r="E49" s="5" t="s">
        <v>245</v>
      </c>
      <c r="F49" s="60" t="s">
        <v>76</v>
      </c>
      <c r="G49" s="5">
        <v>16875</v>
      </c>
      <c r="H49" s="5">
        <v>3455</v>
      </c>
      <c r="I49" s="5">
        <v>34</v>
      </c>
      <c r="J49" s="60"/>
      <c r="K49" s="63">
        <v>1509.9076199129245</v>
      </c>
      <c r="L49" s="5" t="s">
        <v>50</v>
      </c>
      <c r="M49" s="64" t="s">
        <v>51</v>
      </c>
      <c r="N49" s="60"/>
      <c r="O49" s="61"/>
      <c r="P49" s="61"/>
      <c r="Q49" s="61">
        <v>45838</v>
      </c>
      <c r="R49" s="61" t="s">
        <v>43</v>
      </c>
      <c r="S49" s="5"/>
    </row>
    <row r="50" spans="2:19" ht="30" x14ac:dyDescent="0.25">
      <c r="B50" s="53" t="s">
        <v>246</v>
      </c>
      <c r="C50" s="5" t="s">
        <v>224</v>
      </c>
      <c r="D50" s="5" t="s">
        <v>224</v>
      </c>
      <c r="E50" s="5" t="s">
        <v>247</v>
      </c>
      <c r="F50" s="60" t="s">
        <v>76</v>
      </c>
      <c r="G50" s="5">
        <v>17945</v>
      </c>
      <c r="H50" s="5">
        <v>3455</v>
      </c>
      <c r="I50" s="5">
        <v>34</v>
      </c>
      <c r="J50" s="60"/>
      <c r="K50" s="63">
        <v>301.98152398258486</v>
      </c>
      <c r="L50" s="5" t="s">
        <v>50</v>
      </c>
      <c r="M50" s="64" t="s">
        <v>51</v>
      </c>
      <c r="N50" s="60"/>
      <c r="O50" s="61"/>
      <c r="P50" s="61"/>
      <c r="Q50" s="61">
        <v>45838</v>
      </c>
      <c r="R50" s="61" t="s">
        <v>43</v>
      </c>
      <c r="S50" s="5"/>
    </row>
    <row r="51" spans="2:19" ht="30" x14ac:dyDescent="0.25">
      <c r="B51" s="53" t="s">
        <v>248</v>
      </c>
      <c r="C51" s="5" t="s">
        <v>224</v>
      </c>
      <c r="D51" s="5" t="s">
        <v>224</v>
      </c>
      <c r="E51" s="5" t="s">
        <v>249</v>
      </c>
      <c r="F51" s="60" t="s">
        <v>76</v>
      </c>
      <c r="G51" s="5">
        <v>1110</v>
      </c>
      <c r="H51" s="5">
        <v>3456</v>
      </c>
      <c r="I51" s="5">
        <v>34</v>
      </c>
      <c r="J51" s="60"/>
      <c r="K51" s="63">
        <v>603.96304796516972</v>
      </c>
      <c r="L51" s="5" t="s">
        <v>50</v>
      </c>
      <c r="M51" s="64" t="s">
        <v>51</v>
      </c>
      <c r="N51" s="60"/>
      <c r="O51" s="61"/>
      <c r="P51" s="61"/>
      <c r="Q51" s="61">
        <v>45838</v>
      </c>
      <c r="R51" s="61" t="s">
        <v>43</v>
      </c>
      <c r="S51" s="5"/>
    </row>
    <row r="52" spans="2:19" ht="30" x14ac:dyDescent="0.25">
      <c r="B52" s="53" t="s">
        <v>250</v>
      </c>
      <c r="C52" s="74" t="s">
        <v>224</v>
      </c>
      <c r="D52" s="74" t="s">
        <v>224</v>
      </c>
      <c r="E52" s="74" t="s">
        <v>251</v>
      </c>
      <c r="F52" s="60" t="s">
        <v>76</v>
      </c>
      <c r="G52" s="5">
        <v>1087</v>
      </c>
      <c r="H52" s="5">
        <v>3460</v>
      </c>
      <c r="I52" s="5">
        <v>34</v>
      </c>
      <c r="J52" s="75"/>
      <c r="K52" s="76">
        <v>150.99076199129243</v>
      </c>
      <c r="L52" s="74" t="s">
        <v>50</v>
      </c>
      <c r="M52" s="77" t="s">
        <v>51</v>
      </c>
      <c r="N52" s="78"/>
      <c r="O52" s="79"/>
      <c r="P52" s="79"/>
      <c r="Q52" s="79">
        <v>45838</v>
      </c>
      <c r="R52" s="61" t="s">
        <v>43</v>
      </c>
      <c r="S52" s="74"/>
    </row>
    <row r="53" spans="2:19" ht="30" x14ac:dyDescent="0.25">
      <c r="B53" s="53" t="s">
        <v>252</v>
      </c>
      <c r="C53" s="74" t="s">
        <v>224</v>
      </c>
      <c r="D53" s="74" t="s">
        <v>224</v>
      </c>
      <c r="E53" s="74" t="s">
        <v>253</v>
      </c>
      <c r="F53" s="60" t="s">
        <v>76</v>
      </c>
      <c r="G53" s="5">
        <v>1677</v>
      </c>
      <c r="H53" s="5">
        <v>3460</v>
      </c>
      <c r="I53" s="5">
        <v>34</v>
      </c>
      <c r="J53" s="75"/>
      <c r="K53" s="76">
        <v>905.94457194775464</v>
      </c>
      <c r="L53" s="74" t="s">
        <v>50</v>
      </c>
      <c r="M53" s="77" t="s">
        <v>51</v>
      </c>
      <c r="N53" s="78"/>
      <c r="O53" s="79"/>
      <c r="P53" s="79"/>
      <c r="Q53" s="79">
        <v>45838</v>
      </c>
      <c r="R53" s="61" t="s">
        <v>43</v>
      </c>
      <c r="S53" s="74"/>
    </row>
    <row r="54" spans="2:19" ht="30" x14ac:dyDescent="0.25">
      <c r="B54" s="53" t="s">
        <v>254</v>
      </c>
      <c r="C54" s="5" t="s">
        <v>224</v>
      </c>
      <c r="D54" s="5" t="s">
        <v>224</v>
      </c>
      <c r="E54" s="5" t="s">
        <v>255</v>
      </c>
      <c r="F54" s="60" t="s">
        <v>76</v>
      </c>
      <c r="G54" s="5">
        <v>2142</v>
      </c>
      <c r="H54" s="5">
        <v>3460</v>
      </c>
      <c r="I54" s="5">
        <v>34</v>
      </c>
      <c r="J54" s="60"/>
      <c r="K54" s="63">
        <v>905.94457194775464</v>
      </c>
      <c r="L54" s="5" t="s">
        <v>50</v>
      </c>
      <c r="M54" s="5" t="s">
        <v>51</v>
      </c>
      <c r="N54" s="60"/>
      <c r="O54" s="61"/>
      <c r="P54" s="60"/>
      <c r="Q54" s="61">
        <v>45838</v>
      </c>
      <c r="R54" s="61" t="s">
        <v>43</v>
      </c>
      <c r="S54" s="60"/>
    </row>
    <row r="55" spans="2:19" ht="30" x14ac:dyDescent="0.25">
      <c r="B55" s="53" t="s">
        <v>256</v>
      </c>
      <c r="C55" s="74" t="s">
        <v>224</v>
      </c>
      <c r="D55" s="74" t="s">
        <v>224</v>
      </c>
      <c r="E55" s="74" t="s">
        <v>257</v>
      </c>
      <c r="F55" s="60" t="s">
        <v>76</v>
      </c>
      <c r="G55" s="5">
        <v>13585</v>
      </c>
      <c r="H55" s="5">
        <v>3460</v>
      </c>
      <c r="I55" s="5">
        <v>34</v>
      </c>
      <c r="J55" s="75"/>
      <c r="K55" s="76">
        <v>754.95380995646224</v>
      </c>
      <c r="L55" s="74" t="s">
        <v>50</v>
      </c>
      <c r="M55" s="77" t="s">
        <v>51</v>
      </c>
      <c r="N55" s="78"/>
      <c r="O55" s="79"/>
      <c r="P55" s="79"/>
      <c r="Q55" s="79">
        <v>45838</v>
      </c>
      <c r="R55" s="61" t="s">
        <v>43</v>
      </c>
      <c r="S55" s="74"/>
    </row>
    <row r="56" spans="2:19" ht="30" x14ac:dyDescent="0.25">
      <c r="B56" s="53" t="s">
        <v>258</v>
      </c>
      <c r="C56" s="74" t="s">
        <v>224</v>
      </c>
      <c r="D56" s="74" t="s">
        <v>224</v>
      </c>
      <c r="E56" s="74" t="s">
        <v>259</v>
      </c>
      <c r="F56" s="60" t="s">
        <v>76</v>
      </c>
      <c r="G56" s="5">
        <v>18332</v>
      </c>
      <c r="H56" s="5">
        <v>3540</v>
      </c>
      <c r="I56" s="5">
        <v>35</v>
      </c>
      <c r="J56" s="75"/>
      <c r="K56" s="76">
        <v>1509.9076199129245</v>
      </c>
      <c r="L56" s="74" t="s">
        <v>50</v>
      </c>
      <c r="M56" s="77" t="s">
        <v>51</v>
      </c>
      <c r="N56" s="78"/>
      <c r="O56" s="79"/>
      <c r="P56" s="79"/>
      <c r="Q56" s="79">
        <v>45838</v>
      </c>
      <c r="R56" s="61" t="s">
        <v>43</v>
      </c>
      <c r="S56" s="74"/>
    </row>
    <row r="57" spans="2:19" ht="30" x14ac:dyDescent="0.25">
      <c r="B57" s="53" t="s">
        <v>260</v>
      </c>
      <c r="C57" s="5" t="s">
        <v>224</v>
      </c>
      <c r="D57" s="5" t="s">
        <v>224</v>
      </c>
      <c r="E57" s="5" t="s">
        <v>261</v>
      </c>
      <c r="F57" s="60" t="s">
        <v>76</v>
      </c>
      <c r="G57" s="5">
        <v>4584</v>
      </c>
      <c r="H57" s="5">
        <v>3920</v>
      </c>
      <c r="I57" s="5">
        <v>39</v>
      </c>
      <c r="J57" s="60"/>
      <c r="K57" s="63">
        <v>3019.8152398258489</v>
      </c>
      <c r="L57" s="5" t="s">
        <v>50</v>
      </c>
      <c r="M57" s="64" t="s">
        <v>51</v>
      </c>
      <c r="N57" s="60"/>
      <c r="O57" s="61"/>
      <c r="P57" s="61"/>
      <c r="Q57" s="61">
        <v>45838</v>
      </c>
      <c r="R57" s="61" t="s">
        <v>43</v>
      </c>
      <c r="S57" s="5"/>
    </row>
    <row r="58" spans="2:19" ht="30" x14ac:dyDescent="0.25">
      <c r="B58" s="53" t="s">
        <v>262</v>
      </c>
      <c r="C58" s="5" t="s">
        <v>224</v>
      </c>
      <c r="D58" s="5" t="s">
        <v>224</v>
      </c>
      <c r="E58" s="5" t="s">
        <v>263</v>
      </c>
      <c r="F58" s="60" t="s">
        <v>76</v>
      </c>
      <c r="G58" s="5">
        <v>10315</v>
      </c>
      <c r="H58" s="5">
        <v>3920</v>
      </c>
      <c r="I58" s="5">
        <v>39</v>
      </c>
      <c r="J58" s="60"/>
      <c r="K58" s="63">
        <v>9059.4457194775459</v>
      </c>
      <c r="L58" s="5" t="s">
        <v>50</v>
      </c>
      <c r="M58" s="5" t="s">
        <v>51</v>
      </c>
      <c r="N58" s="60"/>
      <c r="O58" s="61"/>
      <c r="P58" s="60"/>
      <c r="Q58" s="61">
        <v>45838</v>
      </c>
      <c r="R58" s="61" t="s">
        <v>43</v>
      </c>
      <c r="S58" s="60"/>
    </row>
    <row r="59" spans="2:19" ht="30" x14ac:dyDescent="0.25">
      <c r="B59" s="53" t="s">
        <v>264</v>
      </c>
      <c r="C59" s="5" t="s">
        <v>224</v>
      </c>
      <c r="D59" s="5" t="s">
        <v>224</v>
      </c>
      <c r="E59" s="5" t="s">
        <v>265</v>
      </c>
      <c r="F59" s="60" t="s">
        <v>76</v>
      </c>
      <c r="G59" s="5">
        <v>14719</v>
      </c>
      <c r="H59" s="5">
        <v>3920</v>
      </c>
      <c r="I59" s="5">
        <v>39</v>
      </c>
      <c r="J59" s="60"/>
      <c r="K59" s="63">
        <v>301.98152398258486</v>
      </c>
      <c r="L59" s="5" t="s">
        <v>50</v>
      </c>
      <c r="M59" s="5" t="s">
        <v>51</v>
      </c>
      <c r="N59" s="60"/>
      <c r="O59" s="61"/>
      <c r="P59" s="60"/>
      <c r="Q59" s="61">
        <v>45838</v>
      </c>
      <c r="R59" s="61" t="s">
        <v>43</v>
      </c>
      <c r="S59" s="60"/>
    </row>
    <row r="60" spans="2:19" ht="30" x14ac:dyDescent="0.25">
      <c r="B60" s="53" t="s">
        <v>266</v>
      </c>
      <c r="C60" s="5" t="s">
        <v>224</v>
      </c>
      <c r="D60" s="5" t="s">
        <v>224</v>
      </c>
      <c r="E60" s="5" t="s">
        <v>267</v>
      </c>
      <c r="F60" s="60" t="s">
        <v>76</v>
      </c>
      <c r="G60" s="5">
        <v>16077</v>
      </c>
      <c r="H60" s="5">
        <v>3920</v>
      </c>
      <c r="I60" s="5">
        <v>39</v>
      </c>
      <c r="J60" s="60"/>
      <c r="K60" s="63">
        <v>301.98152398258486</v>
      </c>
      <c r="L60" s="5" t="s">
        <v>50</v>
      </c>
      <c r="M60" s="5" t="s">
        <v>51</v>
      </c>
      <c r="N60" s="60"/>
      <c r="O60" s="61"/>
      <c r="P60" s="60"/>
      <c r="Q60" s="61">
        <v>45838</v>
      </c>
      <c r="R60" s="61" t="s">
        <v>43</v>
      </c>
      <c r="S60" s="60"/>
    </row>
    <row r="61" spans="2:19" ht="30" x14ac:dyDescent="0.25">
      <c r="B61" s="53" t="s">
        <v>268</v>
      </c>
      <c r="C61" s="5" t="s">
        <v>224</v>
      </c>
      <c r="D61" s="5" t="s">
        <v>224</v>
      </c>
      <c r="E61" s="5" t="s">
        <v>269</v>
      </c>
      <c r="F61" s="60" t="s">
        <v>76</v>
      </c>
      <c r="G61" s="5">
        <v>13684</v>
      </c>
      <c r="H61" s="5">
        <v>3930</v>
      </c>
      <c r="I61" s="5">
        <v>39</v>
      </c>
      <c r="J61" s="60"/>
      <c r="K61" s="63">
        <v>75495.380995646221</v>
      </c>
      <c r="L61" s="5" t="s">
        <v>50</v>
      </c>
      <c r="M61" s="5" t="s">
        <v>51</v>
      </c>
      <c r="N61" s="60"/>
      <c r="O61" s="61"/>
      <c r="P61" s="60"/>
      <c r="Q61" s="61">
        <v>45838</v>
      </c>
      <c r="R61" s="61" t="s">
        <v>43</v>
      </c>
      <c r="S61" s="60"/>
    </row>
    <row r="62" spans="2:19" ht="30" x14ac:dyDescent="0.25">
      <c r="B62" s="53" t="s">
        <v>270</v>
      </c>
      <c r="C62" s="5" t="s">
        <v>224</v>
      </c>
      <c r="D62" s="5" t="s">
        <v>224</v>
      </c>
      <c r="E62" s="5" t="s">
        <v>271</v>
      </c>
      <c r="F62" s="60" t="s">
        <v>76</v>
      </c>
      <c r="G62" s="5">
        <v>4010</v>
      </c>
      <c r="H62" s="5">
        <v>4010</v>
      </c>
      <c r="I62" s="5">
        <v>40</v>
      </c>
      <c r="J62" s="60"/>
      <c r="K62" s="63">
        <v>301.98152398258486</v>
      </c>
      <c r="L62" s="5" t="s">
        <v>50</v>
      </c>
      <c r="M62" s="5" t="s">
        <v>51</v>
      </c>
      <c r="N62" s="60"/>
      <c r="O62" s="61"/>
      <c r="P62" s="60"/>
      <c r="Q62" s="61">
        <v>45838</v>
      </c>
      <c r="R62" s="61" t="s">
        <v>43</v>
      </c>
      <c r="S62" s="60"/>
    </row>
    <row r="63" spans="2:19" ht="30" x14ac:dyDescent="0.25">
      <c r="B63" s="53" t="s">
        <v>272</v>
      </c>
      <c r="C63" s="5" t="s">
        <v>224</v>
      </c>
      <c r="D63" s="5" t="s">
        <v>224</v>
      </c>
      <c r="E63" s="5" t="s">
        <v>273</v>
      </c>
      <c r="F63" s="60" t="s">
        <v>76</v>
      </c>
      <c r="G63" s="5">
        <v>5903</v>
      </c>
      <c r="H63" s="5">
        <v>4010</v>
      </c>
      <c r="I63" s="5">
        <v>40</v>
      </c>
      <c r="J63" s="60"/>
      <c r="K63" s="63">
        <v>603.96304796516972</v>
      </c>
      <c r="L63" s="5" t="s">
        <v>50</v>
      </c>
      <c r="M63" s="5" t="s">
        <v>51</v>
      </c>
      <c r="N63" s="60"/>
      <c r="O63" s="61"/>
      <c r="P63" s="60"/>
      <c r="Q63" s="61">
        <v>45838</v>
      </c>
      <c r="R63" s="61" t="s">
        <v>43</v>
      </c>
      <c r="S63" s="60"/>
    </row>
    <row r="64" spans="2:19" ht="30" x14ac:dyDescent="0.25">
      <c r="B64" s="53" t="s">
        <v>274</v>
      </c>
      <c r="C64" s="5" t="s">
        <v>224</v>
      </c>
      <c r="D64" s="5" t="s">
        <v>224</v>
      </c>
      <c r="E64" s="5" t="s">
        <v>275</v>
      </c>
      <c r="F64" s="60" t="s">
        <v>76</v>
      </c>
      <c r="G64" s="5">
        <v>12783</v>
      </c>
      <c r="H64" s="5">
        <v>4010</v>
      </c>
      <c r="I64" s="5">
        <v>40</v>
      </c>
      <c r="J64" s="60"/>
      <c r="K64" s="63">
        <v>603.96304796516972</v>
      </c>
      <c r="L64" s="5" t="s">
        <v>50</v>
      </c>
      <c r="M64" s="5" t="s">
        <v>51</v>
      </c>
      <c r="N64" s="60"/>
      <c r="O64" s="61"/>
      <c r="P64" s="60"/>
      <c r="Q64" s="61">
        <v>45838</v>
      </c>
      <c r="R64" s="61" t="s">
        <v>43</v>
      </c>
      <c r="S64" s="60"/>
    </row>
    <row r="65" spans="2:19" ht="30" x14ac:dyDescent="0.25">
      <c r="B65" s="53" t="s">
        <v>276</v>
      </c>
      <c r="C65" s="5" t="s">
        <v>224</v>
      </c>
      <c r="D65" s="5" t="s">
        <v>224</v>
      </c>
      <c r="E65" s="5" t="s">
        <v>277</v>
      </c>
      <c r="F65" s="60" t="s">
        <v>76</v>
      </c>
      <c r="G65" s="5">
        <v>3324</v>
      </c>
      <c r="H65" s="5">
        <v>4020</v>
      </c>
      <c r="I65" s="5">
        <v>40</v>
      </c>
      <c r="J65" s="60"/>
      <c r="K65" s="63">
        <v>60.396304796516972</v>
      </c>
      <c r="L65" s="5" t="s">
        <v>50</v>
      </c>
      <c r="M65" s="5" t="s">
        <v>51</v>
      </c>
      <c r="N65" s="60"/>
      <c r="O65" s="61"/>
      <c r="P65" s="60"/>
      <c r="Q65" s="61">
        <v>45838</v>
      </c>
      <c r="R65" s="61" t="s">
        <v>43</v>
      </c>
      <c r="S65" s="60"/>
    </row>
    <row r="66" spans="2:19" ht="30" x14ac:dyDescent="0.25">
      <c r="B66" s="53" t="s">
        <v>278</v>
      </c>
      <c r="C66" s="5" t="s">
        <v>224</v>
      </c>
      <c r="D66" s="5" t="s">
        <v>224</v>
      </c>
      <c r="E66" s="5" t="s">
        <v>279</v>
      </c>
      <c r="F66" s="60" t="s">
        <v>76</v>
      </c>
      <c r="G66" s="5">
        <v>5854</v>
      </c>
      <c r="H66" s="5">
        <v>4020</v>
      </c>
      <c r="I66" s="5">
        <v>40</v>
      </c>
      <c r="J66" s="60"/>
      <c r="K66" s="63">
        <v>603.96304796516972</v>
      </c>
      <c r="L66" s="5" t="s">
        <v>50</v>
      </c>
      <c r="M66" s="64" t="s">
        <v>51</v>
      </c>
      <c r="N66" s="60"/>
      <c r="O66" s="61"/>
      <c r="P66" s="61"/>
      <c r="Q66" s="61">
        <v>45838</v>
      </c>
      <c r="R66" s="61" t="s">
        <v>43</v>
      </c>
      <c r="S66" s="5"/>
    </row>
    <row r="67" spans="2:19" ht="30" x14ac:dyDescent="0.25">
      <c r="B67" s="53" t="s">
        <v>280</v>
      </c>
      <c r="C67" s="5" t="s">
        <v>224</v>
      </c>
      <c r="D67" s="5" t="s">
        <v>224</v>
      </c>
      <c r="E67" s="5" t="s">
        <v>281</v>
      </c>
      <c r="F67" s="60" t="s">
        <v>76</v>
      </c>
      <c r="G67" s="5">
        <v>5871</v>
      </c>
      <c r="H67" s="5">
        <v>4020</v>
      </c>
      <c r="I67" s="5">
        <v>40</v>
      </c>
      <c r="J67" s="60"/>
      <c r="K67" s="63">
        <v>603.96304796516972</v>
      </c>
      <c r="L67" s="5" t="s">
        <v>50</v>
      </c>
      <c r="M67" s="64" t="s">
        <v>51</v>
      </c>
      <c r="N67" s="60"/>
      <c r="O67" s="61"/>
      <c r="P67" s="61"/>
      <c r="Q67" s="61">
        <v>45838</v>
      </c>
      <c r="R67" s="61" t="s">
        <v>43</v>
      </c>
      <c r="S67" s="5"/>
    </row>
    <row r="68" spans="2:19" ht="30" x14ac:dyDescent="0.25">
      <c r="B68" s="53" t="s">
        <v>282</v>
      </c>
      <c r="C68" s="5" t="s">
        <v>224</v>
      </c>
      <c r="D68" s="5" t="s">
        <v>224</v>
      </c>
      <c r="E68" s="5" t="s">
        <v>283</v>
      </c>
      <c r="F68" s="60" t="s">
        <v>76</v>
      </c>
      <c r="G68" s="5">
        <v>7613</v>
      </c>
      <c r="H68" s="5">
        <v>4020</v>
      </c>
      <c r="I68" s="5">
        <v>40</v>
      </c>
      <c r="J68" s="60"/>
      <c r="K68" s="63">
        <v>603.96304796516972</v>
      </c>
      <c r="L68" s="5" t="s">
        <v>50</v>
      </c>
      <c r="M68" s="5" t="s">
        <v>51</v>
      </c>
      <c r="N68" s="60"/>
      <c r="O68" s="61"/>
      <c r="P68" s="60"/>
      <c r="Q68" s="61">
        <v>45838</v>
      </c>
      <c r="R68" s="61" t="s">
        <v>43</v>
      </c>
      <c r="S68" s="60"/>
    </row>
    <row r="69" spans="2:19" ht="30" x14ac:dyDescent="0.25">
      <c r="B69" s="53" t="s">
        <v>284</v>
      </c>
      <c r="C69" s="74" t="s">
        <v>224</v>
      </c>
      <c r="D69" s="74" t="s">
        <v>224</v>
      </c>
      <c r="E69" s="74" t="s">
        <v>285</v>
      </c>
      <c r="F69" s="60" t="s">
        <v>76</v>
      </c>
      <c r="G69" s="5">
        <v>1223</v>
      </c>
      <c r="H69" s="5">
        <v>4030</v>
      </c>
      <c r="I69" s="5">
        <v>40</v>
      </c>
      <c r="J69" s="75"/>
      <c r="K69" s="76">
        <v>603.96304796516972</v>
      </c>
      <c r="L69" s="74" t="s">
        <v>50</v>
      </c>
      <c r="M69" s="77" t="s">
        <v>51</v>
      </c>
      <c r="N69" s="78"/>
      <c r="O69" s="79"/>
      <c r="P69" s="79"/>
      <c r="Q69" s="79">
        <v>45838</v>
      </c>
      <c r="R69" s="65" t="s">
        <v>43</v>
      </c>
      <c r="S69" s="74"/>
    </row>
    <row r="70" spans="2:19" ht="30" x14ac:dyDescent="0.25">
      <c r="B70" s="53" t="s">
        <v>286</v>
      </c>
      <c r="C70" s="74" t="s">
        <v>224</v>
      </c>
      <c r="D70" s="74" t="s">
        <v>224</v>
      </c>
      <c r="E70" s="74" t="s">
        <v>287</v>
      </c>
      <c r="F70" s="60" t="s">
        <v>76</v>
      </c>
      <c r="G70" s="5">
        <v>2503</v>
      </c>
      <c r="H70" s="5">
        <v>4030</v>
      </c>
      <c r="I70" s="5">
        <v>40</v>
      </c>
      <c r="J70" s="75"/>
      <c r="K70" s="76">
        <v>0</v>
      </c>
      <c r="L70" s="74" t="s">
        <v>50</v>
      </c>
      <c r="M70" s="77" t="s">
        <v>51</v>
      </c>
      <c r="N70" s="78"/>
      <c r="O70" s="79"/>
      <c r="P70" s="79"/>
      <c r="Q70" s="79">
        <v>45838</v>
      </c>
      <c r="R70" s="61" t="s">
        <v>43</v>
      </c>
      <c r="S70" s="74"/>
    </row>
    <row r="71" spans="2:19" ht="30" x14ac:dyDescent="0.25">
      <c r="B71" s="53" t="s">
        <v>288</v>
      </c>
      <c r="C71" s="53" t="s">
        <v>224</v>
      </c>
      <c r="D71" s="53" t="s">
        <v>224</v>
      </c>
      <c r="E71" s="53" t="s">
        <v>289</v>
      </c>
      <c r="F71" s="54" t="s">
        <v>76</v>
      </c>
      <c r="G71" s="53">
        <v>6488</v>
      </c>
      <c r="H71" s="53">
        <v>4030</v>
      </c>
      <c r="I71" s="53">
        <v>40</v>
      </c>
      <c r="J71" s="54"/>
      <c r="K71" s="56">
        <v>301.98152398258486</v>
      </c>
      <c r="L71" s="53" t="s">
        <v>50</v>
      </c>
      <c r="M71" s="53" t="s">
        <v>51</v>
      </c>
      <c r="N71" s="54"/>
      <c r="O71" s="57"/>
      <c r="P71" s="54"/>
      <c r="Q71" s="57">
        <v>45838</v>
      </c>
      <c r="R71" s="57" t="s">
        <v>43</v>
      </c>
      <c r="S71" s="54"/>
    </row>
    <row r="72" spans="2:19" ht="30" x14ac:dyDescent="0.25">
      <c r="B72" s="53" t="s">
        <v>290</v>
      </c>
      <c r="C72" s="5" t="s">
        <v>224</v>
      </c>
      <c r="D72" s="5" t="s">
        <v>224</v>
      </c>
      <c r="E72" s="5" t="s">
        <v>291</v>
      </c>
      <c r="F72" s="60" t="s">
        <v>76</v>
      </c>
      <c r="G72" s="5">
        <v>11203</v>
      </c>
      <c r="H72" s="5">
        <v>4030</v>
      </c>
      <c r="I72" s="5">
        <v>40</v>
      </c>
      <c r="J72" s="60"/>
      <c r="K72" s="63">
        <v>301.98152398258486</v>
      </c>
      <c r="L72" s="5" t="s">
        <v>50</v>
      </c>
      <c r="M72" s="64" t="s">
        <v>51</v>
      </c>
      <c r="N72" s="60"/>
      <c r="O72" s="61"/>
      <c r="P72" s="61"/>
      <c r="Q72" s="61">
        <v>45838</v>
      </c>
      <c r="R72" s="61" t="s">
        <v>43</v>
      </c>
      <c r="S72" s="5"/>
    </row>
    <row r="73" spans="2:19" ht="30" x14ac:dyDescent="0.25">
      <c r="B73" s="53" t="s">
        <v>292</v>
      </c>
      <c r="C73" s="5" t="s">
        <v>224</v>
      </c>
      <c r="D73" s="5" t="s">
        <v>224</v>
      </c>
      <c r="E73" s="5" t="s">
        <v>293</v>
      </c>
      <c r="F73" s="60" t="s">
        <v>76</v>
      </c>
      <c r="G73" s="5">
        <v>3489</v>
      </c>
      <c r="H73" s="5">
        <v>4110</v>
      </c>
      <c r="I73" s="5">
        <v>41</v>
      </c>
      <c r="J73" s="60"/>
      <c r="K73" s="63">
        <v>9059.4457194775459</v>
      </c>
      <c r="L73" s="5" t="s">
        <v>50</v>
      </c>
      <c r="M73" s="5" t="s">
        <v>51</v>
      </c>
      <c r="N73" s="60"/>
      <c r="O73" s="61"/>
      <c r="P73" s="60"/>
      <c r="Q73" s="61">
        <v>45838</v>
      </c>
      <c r="R73" s="61" t="s">
        <v>43</v>
      </c>
      <c r="S73" s="60"/>
    </row>
    <row r="74" spans="2:19" ht="30" x14ac:dyDescent="0.25">
      <c r="B74" s="53" t="s">
        <v>294</v>
      </c>
      <c r="C74" s="5" t="s">
        <v>224</v>
      </c>
      <c r="D74" s="5" t="s">
        <v>224</v>
      </c>
      <c r="E74" s="5" t="s">
        <v>295</v>
      </c>
      <c r="F74" s="60" t="s">
        <v>76</v>
      </c>
      <c r="G74" s="5">
        <v>3492</v>
      </c>
      <c r="H74" s="5">
        <v>4110</v>
      </c>
      <c r="I74" s="5">
        <v>41</v>
      </c>
      <c r="J74" s="60"/>
      <c r="K74" s="63">
        <v>6039.6304796516979</v>
      </c>
      <c r="L74" s="5" t="s">
        <v>50</v>
      </c>
      <c r="M74" s="64" t="s">
        <v>51</v>
      </c>
      <c r="N74" s="60"/>
      <c r="O74" s="61"/>
      <c r="P74" s="61"/>
      <c r="Q74" s="61">
        <v>45838</v>
      </c>
      <c r="R74" s="61" t="s">
        <v>43</v>
      </c>
      <c r="S74" s="5"/>
    </row>
    <row r="75" spans="2:19" ht="30" x14ac:dyDescent="0.25">
      <c r="B75" s="53" t="s">
        <v>296</v>
      </c>
      <c r="C75" s="74" t="s">
        <v>224</v>
      </c>
      <c r="D75" s="74" t="s">
        <v>224</v>
      </c>
      <c r="E75" s="74" t="s">
        <v>297</v>
      </c>
      <c r="F75" s="60" t="s">
        <v>76</v>
      </c>
      <c r="G75" s="5">
        <v>12668</v>
      </c>
      <c r="H75" s="5">
        <v>4110</v>
      </c>
      <c r="I75" s="5">
        <v>41</v>
      </c>
      <c r="J75" s="75"/>
      <c r="K75" s="76">
        <v>1509.9076199129245</v>
      </c>
      <c r="L75" s="74" t="s">
        <v>50</v>
      </c>
      <c r="M75" s="77" t="s">
        <v>51</v>
      </c>
      <c r="N75" s="78"/>
      <c r="O75" s="79"/>
      <c r="P75" s="79"/>
      <c r="Q75" s="79">
        <v>45838</v>
      </c>
      <c r="R75" s="61" t="s">
        <v>43</v>
      </c>
      <c r="S75" s="74"/>
    </row>
    <row r="76" spans="2:19" ht="30" x14ac:dyDescent="0.25">
      <c r="B76" s="53" t="s">
        <v>298</v>
      </c>
      <c r="C76" s="5" t="s">
        <v>224</v>
      </c>
      <c r="D76" s="5" t="s">
        <v>224</v>
      </c>
      <c r="E76" s="5" t="s">
        <v>299</v>
      </c>
      <c r="F76" s="60" t="s">
        <v>76</v>
      </c>
      <c r="G76" s="5">
        <v>13629</v>
      </c>
      <c r="H76" s="5">
        <v>4110</v>
      </c>
      <c r="I76" s="5">
        <v>41</v>
      </c>
      <c r="J76" s="60"/>
      <c r="K76" s="63">
        <v>27178.337158432638</v>
      </c>
      <c r="L76" s="5" t="s">
        <v>50</v>
      </c>
      <c r="M76" s="5" t="s">
        <v>51</v>
      </c>
      <c r="N76" s="60"/>
      <c r="O76" s="61"/>
      <c r="P76" s="60"/>
      <c r="Q76" s="61">
        <v>45838</v>
      </c>
      <c r="R76" s="61" t="s">
        <v>43</v>
      </c>
      <c r="S76" s="60"/>
    </row>
    <row r="77" spans="2:19" ht="30" x14ac:dyDescent="0.25">
      <c r="B77" s="53" t="s">
        <v>300</v>
      </c>
      <c r="C77" s="5" t="s">
        <v>224</v>
      </c>
      <c r="D77" s="5" t="s">
        <v>224</v>
      </c>
      <c r="E77" s="5" t="s">
        <v>301</v>
      </c>
      <c r="F77" s="60" t="s">
        <v>76</v>
      </c>
      <c r="G77" s="5">
        <v>18353</v>
      </c>
      <c r="H77" s="5">
        <v>4110</v>
      </c>
      <c r="I77" s="5">
        <v>41</v>
      </c>
      <c r="J77" s="60"/>
      <c r="K77" s="63">
        <v>603.96304796516972</v>
      </c>
      <c r="L77" s="5" t="s">
        <v>50</v>
      </c>
      <c r="M77" s="64" t="s">
        <v>51</v>
      </c>
      <c r="N77" s="60"/>
      <c r="O77" s="61"/>
      <c r="P77" s="61"/>
      <c r="Q77" s="61">
        <v>45838</v>
      </c>
      <c r="R77" s="61" t="s">
        <v>43</v>
      </c>
      <c r="S77" s="5"/>
    </row>
    <row r="78" spans="2:19" ht="30" x14ac:dyDescent="0.25">
      <c r="B78" s="53" t="s">
        <v>302</v>
      </c>
      <c r="C78" s="74" t="s">
        <v>224</v>
      </c>
      <c r="D78" s="74" t="s">
        <v>224</v>
      </c>
      <c r="E78" s="74" t="s">
        <v>303</v>
      </c>
      <c r="F78" s="60" t="s">
        <v>76</v>
      </c>
      <c r="G78" s="5">
        <v>687</v>
      </c>
      <c r="H78" s="5">
        <v>4120</v>
      </c>
      <c r="I78" s="5">
        <v>41</v>
      </c>
      <c r="J78" s="75"/>
      <c r="K78" s="76">
        <v>603.96304796516972</v>
      </c>
      <c r="L78" s="74" t="s">
        <v>50</v>
      </c>
      <c r="M78" s="77" t="s">
        <v>51</v>
      </c>
      <c r="N78" s="78"/>
      <c r="O78" s="79"/>
      <c r="P78" s="79"/>
      <c r="Q78" s="79">
        <v>45838</v>
      </c>
      <c r="R78" s="61" t="s">
        <v>43</v>
      </c>
      <c r="S78" s="74"/>
    </row>
    <row r="79" spans="2:19" ht="30" x14ac:dyDescent="0.25">
      <c r="B79" s="53" t="s">
        <v>304</v>
      </c>
      <c r="C79" s="5" t="s">
        <v>224</v>
      </c>
      <c r="D79" s="5" t="s">
        <v>224</v>
      </c>
      <c r="E79" s="5" t="s">
        <v>305</v>
      </c>
      <c r="F79" s="60" t="s">
        <v>76</v>
      </c>
      <c r="G79" s="5">
        <v>13768</v>
      </c>
      <c r="H79" s="5">
        <v>4120</v>
      </c>
      <c r="I79" s="5">
        <v>41</v>
      </c>
      <c r="J79" s="60"/>
      <c r="K79" s="63">
        <v>301981.52398258488</v>
      </c>
      <c r="L79" s="5" t="s">
        <v>50</v>
      </c>
      <c r="M79" s="5" t="s">
        <v>51</v>
      </c>
      <c r="N79" s="60"/>
      <c r="O79" s="61"/>
      <c r="P79" s="60"/>
      <c r="Q79" s="61">
        <v>45807</v>
      </c>
      <c r="R79" s="61" t="s">
        <v>43</v>
      </c>
      <c r="S79" s="60"/>
    </row>
    <row r="80" spans="2:19" ht="30" x14ac:dyDescent="0.25">
      <c r="B80" s="53" t="s">
        <v>306</v>
      </c>
      <c r="C80" s="5" t="s">
        <v>224</v>
      </c>
      <c r="D80" s="5" t="s">
        <v>224</v>
      </c>
      <c r="E80" s="5" t="s">
        <v>307</v>
      </c>
      <c r="F80" s="60" t="s">
        <v>76</v>
      </c>
      <c r="G80" s="5">
        <v>5501</v>
      </c>
      <c r="H80" s="5">
        <v>4130</v>
      </c>
      <c r="I80" s="5">
        <v>41</v>
      </c>
      <c r="J80" s="60"/>
      <c r="K80" s="63">
        <v>1509.9076199129245</v>
      </c>
      <c r="L80" s="5" t="s">
        <v>50</v>
      </c>
      <c r="M80" s="5" t="s">
        <v>51</v>
      </c>
      <c r="N80" s="60"/>
      <c r="O80" s="61"/>
      <c r="P80" s="60"/>
      <c r="Q80" s="61">
        <v>45838</v>
      </c>
      <c r="R80" s="61" t="s">
        <v>43</v>
      </c>
      <c r="S80" s="60"/>
    </row>
    <row r="81" spans="2:19" ht="30" x14ac:dyDescent="0.25">
      <c r="B81" s="53" t="s">
        <v>308</v>
      </c>
      <c r="C81" s="5" t="s">
        <v>224</v>
      </c>
      <c r="D81" s="5" t="s">
        <v>224</v>
      </c>
      <c r="E81" s="5" t="s">
        <v>309</v>
      </c>
      <c r="F81" s="60" t="s">
        <v>76</v>
      </c>
      <c r="G81" s="5">
        <v>7476</v>
      </c>
      <c r="H81" s="5">
        <v>4130</v>
      </c>
      <c r="I81" s="5">
        <v>41</v>
      </c>
      <c r="J81" s="60"/>
      <c r="K81" s="63">
        <v>301.98152398258486</v>
      </c>
      <c r="L81" s="5" t="s">
        <v>50</v>
      </c>
      <c r="M81" s="5" t="s">
        <v>51</v>
      </c>
      <c r="N81" s="60"/>
      <c r="O81" s="61"/>
      <c r="P81" s="60"/>
      <c r="Q81" s="61">
        <v>45838</v>
      </c>
      <c r="R81" s="61" t="s">
        <v>43</v>
      </c>
      <c r="S81" s="60"/>
    </row>
    <row r="82" spans="2:19" ht="30" x14ac:dyDescent="0.25">
      <c r="B82" s="53" t="s">
        <v>310</v>
      </c>
      <c r="C82" s="5" t="s">
        <v>224</v>
      </c>
      <c r="D82" s="5" t="s">
        <v>224</v>
      </c>
      <c r="E82" s="5" t="s">
        <v>311</v>
      </c>
      <c r="F82" s="60" t="s">
        <v>76</v>
      </c>
      <c r="G82" s="5">
        <v>7480</v>
      </c>
      <c r="H82" s="5">
        <v>4130</v>
      </c>
      <c r="I82" s="5">
        <v>41</v>
      </c>
      <c r="J82" s="60"/>
      <c r="K82" s="63">
        <v>301.98152398258486</v>
      </c>
      <c r="L82" s="5" t="s">
        <v>50</v>
      </c>
      <c r="M82" s="5" t="s">
        <v>51</v>
      </c>
      <c r="N82" s="60"/>
      <c r="O82" s="61"/>
      <c r="P82" s="60"/>
      <c r="Q82" s="61">
        <v>45838</v>
      </c>
      <c r="R82" s="61" t="s">
        <v>43</v>
      </c>
      <c r="S82" s="60"/>
    </row>
    <row r="83" spans="2:19" ht="30" x14ac:dyDescent="0.25">
      <c r="B83" s="53" t="s">
        <v>312</v>
      </c>
      <c r="C83" s="74" t="s">
        <v>224</v>
      </c>
      <c r="D83" s="74" t="s">
        <v>224</v>
      </c>
      <c r="E83" s="74" t="s">
        <v>313</v>
      </c>
      <c r="F83" s="60" t="s">
        <v>76</v>
      </c>
      <c r="G83" s="5">
        <v>12030</v>
      </c>
      <c r="H83" s="5">
        <v>4130</v>
      </c>
      <c r="I83" s="5">
        <v>41</v>
      </c>
      <c r="J83" s="75"/>
      <c r="K83" s="76">
        <v>3019.8152398258489</v>
      </c>
      <c r="L83" s="74" t="s">
        <v>50</v>
      </c>
      <c r="M83" s="77" t="s">
        <v>51</v>
      </c>
      <c r="N83" s="78"/>
      <c r="O83" s="79"/>
      <c r="P83" s="79"/>
      <c r="Q83" s="79">
        <v>45838</v>
      </c>
      <c r="R83" s="61" t="s">
        <v>43</v>
      </c>
      <c r="S83" s="74"/>
    </row>
    <row r="84" spans="2:19" ht="30" x14ac:dyDescent="0.25">
      <c r="B84" s="53" t="s">
        <v>314</v>
      </c>
      <c r="C84" s="5" t="s">
        <v>224</v>
      </c>
      <c r="D84" s="5" t="s">
        <v>224</v>
      </c>
      <c r="E84" s="5" t="s">
        <v>315</v>
      </c>
      <c r="F84" s="60" t="s">
        <v>76</v>
      </c>
      <c r="G84" s="5">
        <v>15112</v>
      </c>
      <c r="H84" s="5">
        <v>4130</v>
      </c>
      <c r="I84" s="5">
        <v>41</v>
      </c>
      <c r="J84" s="60"/>
      <c r="K84" s="63">
        <v>60396.304796516975</v>
      </c>
      <c r="L84" s="5" t="s">
        <v>50</v>
      </c>
      <c r="M84" s="5" t="s">
        <v>51</v>
      </c>
      <c r="N84" s="60"/>
      <c r="O84" s="61"/>
      <c r="P84" s="60"/>
      <c r="Q84" s="61">
        <v>45838</v>
      </c>
      <c r="R84" s="61" t="s">
        <v>43</v>
      </c>
      <c r="S84" s="60"/>
    </row>
    <row r="85" spans="2:19" ht="30" x14ac:dyDescent="0.25">
      <c r="B85" s="53" t="s">
        <v>316</v>
      </c>
      <c r="C85" s="74" t="s">
        <v>224</v>
      </c>
      <c r="D85" s="74" t="s">
        <v>224</v>
      </c>
      <c r="E85" s="74" t="s">
        <v>317</v>
      </c>
      <c r="F85" s="60" t="s">
        <v>76</v>
      </c>
      <c r="G85" s="5">
        <v>15136</v>
      </c>
      <c r="H85" s="5">
        <v>4130</v>
      </c>
      <c r="I85" s="5">
        <v>41</v>
      </c>
      <c r="J85" s="75"/>
      <c r="K85" s="76">
        <v>150990.76199129244</v>
      </c>
      <c r="L85" s="74" t="s">
        <v>50</v>
      </c>
      <c r="M85" s="77" t="s">
        <v>51</v>
      </c>
      <c r="N85" s="78"/>
      <c r="O85" s="79"/>
      <c r="P85" s="79"/>
      <c r="Q85" s="79">
        <v>45838</v>
      </c>
      <c r="R85" s="61" t="s">
        <v>43</v>
      </c>
      <c r="S85" s="74"/>
    </row>
    <row r="86" spans="2:19" ht="30" x14ac:dyDescent="0.25">
      <c r="B86" s="53" t="s">
        <v>318</v>
      </c>
      <c r="C86" s="74" t="s">
        <v>224</v>
      </c>
      <c r="D86" s="74" t="s">
        <v>224</v>
      </c>
      <c r="E86" s="74" t="s">
        <v>319</v>
      </c>
      <c r="F86" s="66" t="s">
        <v>76</v>
      </c>
      <c r="G86" s="5">
        <v>15167</v>
      </c>
      <c r="H86" s="5">
        <v>4130</v>
      </c>
      <c r="I86" s="5">
        <v>41</v>
      </c>
      <c r="J86" s="75"/>
      <c r="K86" s="76">
        <v>3019.8152398258489</v>
      </c>
      <c r="L86" s="74" t="s">
        <v>50</v>
      </c>
      <c r="M86" s="77" t="s">
        <v>51</v>
      </c>
      <c r="N86" s="78"/>
      <c r="O86" s="79"/>
      <c r="P86" s="79"/>
      <c r="Q86" s="79">
        <v>45838</v>
      </c>
      <c r="R86" s="65" t="s">
        <v>43</v>
      </c>
      <c r="S86" s="74"/>
    </row>
    <row r="87" spans="2:19" ht="30" x14ac:dyDescent="0.25">
      <c r="B87" s="53" t="s">
        <v>320</v>
      </c>
      <c r="C87" s="74" t="s">
        <v>224</v>
      </c>
      <c r="D87" s="74" t="s">
        <v>224</v>
      </c>
      <c r="E87" s="74" t="s">
        <v>321</v>
      </c>
      <c r="F87" s="60" t="s">
        <v>76</v>
      </c>
      <c r="G87" s="5">
        <v>15179</v>
      </c>
      <c r="H87" s="5">
        <v>4130</v>
      </c>
      <c r="I87" s="5">
        <v>41</v>
      </c>
      <c r="J87" s="75"/>
      <c r="K87" s="76">
        <v>3019.8152398258489</v>
      </c>
      <c r="L87" s="74" t="s">
        <v>50</v>
      </c>
      <c r="M87" s="77" t="s">
        <v>51</v>
      </c>
      <c r="N87" s="78"/>
      <c r="O87" s="79"/>
      <c r="P87" s="79"/>
      <c r="Q87" s="79">
        <v>45838</v>
      </c>
      <c r="R87" s="61" t="s">
        <v>43</v>
      </c>
      <c r="S87" s="74"/>
    </row>
    <row r="88" spans="2:19" ht="30" x14ac:dyDescent="0.25">
      <c r="B88" s="53" t="s">
        <v>322</v>
      </c>
      <c r="C88" s="74" t="s">
        <v>224</v>
      </c>
      <c r="D88" s="74" t="s">
        <v>224</v>
      </c>
      <c r="E88" s="74" t="s">
        <v>323</v>
      </c>
      <c r="F88" s="60" t="s">
        <v>76</v>
      </c>
      <c r="G88" s="5">
        <v>15239</v>
      </c>
      <c r="H88" s="5">
        <v>4130</v>
      </c>
      <c r="I88" s="5">
        <v>41</v>
      </c>
      <c r="J88" s="75"/>
      <c r="K88" s="76">
        <v>603.96304796516972</v>
      </c>
      <c r="L88" s="74" t="s">
        <v>50</v>
      </c>
      <c r="M88" s="77" t="s">
        <v>51</v>
      </c>
      <c r="N88" s="78"/>
      <c r="O88" s="79"/>
      <c r="P88" s="79"/>
      <c r="Q88" s="79">
        <v>45838</v>
      </c>
      <c r="R88" s="61" t="s">
        <v>43</v>
      </c>
      <c r="S88" s="74"/>
    </row>
    <row r="89" spans="2:19" ht="30" x14ac:dyDescent="0.25">
      <c r="B89" s="53" t="s">
        <v>324</v>
      </c>
      <c r="C89" s="74" t="s">
        <v>224</v>
      </c>
      <c r="D89" s="74" t="s">
        <v>224</v>
      </c>
      <c r="E89" s="74" t="s">
        <v>325</v>
      </c>
      <c r="F89" s="60" t="s">
        <v>76</v>
      </c>
      <c r="G89" s="5">
        <v>15241</v>
      </c>
      <c r="H89" s="5">
        <v>4130</v>
      </c>
      <c r="I89" s="5">
        <v>41</v>
      </c>
      <c r="J89" s="75"/>
      <c r="K89" s="76">
        <v>301.98152398258486</v>
      </c>
      <c r="L89" s="74" t="s">
        <v>50</v>
      </c>
      <c r="M89" s="77" t="s">
        <v>51</v>
      </c>
      <c r="N89" s="78"/>
      <c r="O89" s="79"/>
      <c r="P89" s="79"/>
      <c r="Q89" s="79">
        <v>45838</v>
      </c>
      <c r="R89" s="61" t="s">
        <v>43</v>
      </c>
      <c r="S89" s="74"/>
    </row>
    <row r="90" spans="2:19" ht="30" x14ac:dyDescent="0.25">
      <c r="B90" s="53" t="s">
        <v>326</v>
      </c>
      <c r="C90" s="74" t="s">
        <v>224</v>
      </c>
      <c r="D90" s="74" t="s">
        <v>224</v>
      </c>
      <c r="E90" s="74" t="s">
        <v>327</v>
      </c>
      <c r="F90" s="60" t="s">
        <v>76</v>
      </c>
      <c r="G90" s="5">
        <v>15255</v>
      </c>
      <c r="H90" s="5">
        <v>4130</v>
      </c>
      <c r="I90" s="5">
        <v>41</v>
      </c>
      <c r="J90" s="75"/>
      <c r="K90" s="76">
        <v>3019.8152398258489</v>
      </c>
      <c r="L90" s="74" t="s">
        <v>50</v>
      </c>
      <c r="M90" s="77" t="s">
        <v>51</v>
      </c>
      <c r="N90" s="78"/>
      <c r="O90" s="79"/>
      <c r="P90" s="79"/>
      <c r="Q90" s="79">
        <v>45838</v>
      </c>
      <c r="R90" s="61" t="s">
        <v>43</v>
      </c>
      <c r="S90" s="74"/>
    </row>
    <row r="91" spans="2:19" ht="30" x14ac:dyDescent="0.25">
      <c r="B91" s="53" t="s">
        <v>328</v>
      </c>
      <c r="C91" s="5" t="s">
        <v>224</v>
      </c>
      <c r="D91" s="5" t="s">
        <v>224</v>
      </c>
      <c r="E91" s="5" t="s">
        <v>329</v>
      </c>
      <c r="F91" s="60" t="s">
        <v>76</v>
      </c>
      <c r="G91" s="5">
        <v>15616</v>
      </c>
      <c r="H91" s="5">
        <v>4130</v>
      </c>
      <c r="I91" s="5">
        <v>41</v>
      </c>
      <c r="J91" s="60"/>
      <c r="K91" s="63">
        <v>150.99076199129243</v>
      </c>
      <c r="L91" s="5" t="s">
        <v>50</v>
      </c>
      <c r="M91" s="64" t="s">
        <v>51</v>
      </c>
      <c r="N91" s="60"/>
      <c r="O91" s="61"/>
      <c r="P91" s="61"/>
      <c r="Q91" s="61">
        <v>45838</v>
      </c>
      <c r="R91" s="61" t="s">
        <v>43</v>
      </c>
      <c r="S91" s="5"/>
    </row>
    <row r="92" spans="2:19" ht="30" x14ac:dyDescent="0.25">
      <c r="B92" s="53" t="s">
        <v>330</v>
      </c>
      <c r="C92" s="5" t="s">
        <v>224</v>
      </c>
      <c r="D92" s="5" t="s">
        <v>224</v>
      </c>
      <c r="E92" s="5" t="s">
        <v>331</v>
      </c>
      <c r="F92" s="60" t="s">
        <v>76</v>
      </c>
      <c r="G92" s="5">
        <v>16936</v>
      </c>
      <c r="H92" s="5">
        <v>4130</v>
      </c>
      <c r="I92" s="5">
        <v>41</v>
      </c>
      <c r="J92" s="60"/>
      <c r="K92" s="63">
        <v>15099.076199129244</v>
      </c>
      <c r="L92" s="5" t="s">
        <v>50</v>
      </c>
      <c r="M92" s="5" t="s">
        <v>51</v>
      </c>
      <c r="N92" s="60"/>
      <c r="O92" s="61"/>
      <c r="P92" s="60"/>
      <c r="Q92" s="61">
        <v>45838</v>
      </c>
      <c r="R92" s="61" t="s">
        <v>43</v>
      </c>
      <c r="S92" s="60"/>
    </row>
    <row r="93" spans="2:19" ht="30" x14ac:dyDescent="0.25">
      <c r="B93" s="53" t="s">
        <v>332</v>
      </c>
      <c r="C93" s="74" t="s">
        <v>224</v>
      </c>
      <c r="D93" s="74" t="s">
        <v>224</v>
      </c>
      <c r="E93" s="74" t="s">
        <v>333</v>
      </c>
      <c r="F93" s="60" t="s">
        <v>76</v>
      </c>
      <c r="G93" s="5">
        <v>17582</v>
      </c>
      <c r="H93" s="5">
        <v>4130</v>
      </c>
      <c r="I93" s="5">
        <v>41</v>
      </c>
      <c r="J93" s="75"/>
      <c r="K93" s="76">
        <v>150.99076199129243</v>
      </c>
      <c r="L93" s="74" t="s">
        <v>50</v>
      </c>
      <c r="M93" s="77" t="s">
        <v>51</v>
      </c>
      <c r="N93" s="78"/>
      <c r="O93" s="79"/>
      <c r="P93" s="79"/>
      <c r="Q93" s="79">
        <v>45838</v>
      </c>
      <c r="R93" s="61" t="s">
        <v>43</v>
      </c>
      <c r="S93" s="74"/>
    </row>
    <row r="94" spans="2:19" ht="30" x14ac:dyDescent="0.25">
      <c r="B94" s="53" t="s">
        <v>334</v>
      </c>
      <c r="C94" s="5" t="s">
        <v>224</v>
      </c>
      <c r="D94" s="5" t="s">
        <v>224</v>
      </c>
      <c r="E94" s="5" t="s">
        <v>335</v>
      </c>
      <c r="F94" s="60" t="s">
        <v>76</v>
      </c>
      <c r="G94" s="5">
        <v>18584</v>
      </c>
      <c r="H94" s="5">
        <v>4130</v>
      </c>
      <c r="I94" s="5">
        <v>41</v>
      </c>
      <c r="J94" s="60"/>
      <c r="K94" s="63">
        <v>150.99076199129243</v>
      </c>
      <c r="L94" s="5" t="s">
        <v>50</v>
      </c>
      <c r="M94" s="64" t="s">
        <v>51</v>
      </c>
      <c r="N94" s="60"/>
      <c r="O94" s="61"/>
      <c r="P94" s="61"/>
      <c r="Q94" s="61">
        <v>45838</v>
      </c>
      <c r="R94" s="61" t="s">
        <v>43</v>
      </c>
      <c r="S94" s="5"/>
    </row>
    <row r="95" spans="2:19" ht="30" x14ac:dyDescent="0.25">
      <c r="B95" s="53" t="s">
        <v>336</v>
      </c>
      <c r="C95" s="5" t="s">
        <v>224</v>
      </c>
      <c r="D95" s="5" t="s">
        <v>224</v>
      </c>
      <c r="E95" s="5" t="s">
        <v>337</v>
      </c>
      <c r="F95" s="60" t="s">
        <v>76</v>
      </c>
      <c r="G95" s="5">
        <v>688</v>
      </c>
      <c r="H95" s="5">
        <v>4140</v>
      </c>
      <c r="I95" s="5">
        <v>41</v>
      </c>
      <c r="J95" s="60"/>
      <c r="K95" s="63">
        <v>1509.9076199129245</v>
      </c>
      <c r="L95" s="5" t="s">
        <v>50</v>
      </c>
      <c r="M95" s="5" t="s">
        <v>51</v>
      </c>
      <c r="N95" s="60"/>
      <c r="O95" s="61"/>
      <c r="P95" s="60"/>
      <c r="Q95" s="61">
        <v>45838</v>
      </c>
      <c r="R95" s="61" t="s">
        <v>43</v>
      </c>
      <c r="S95" s="60"/>
    </row>
    <row r="96" spans="2:19" ht="30" x14ac:dyDescent="0.25">
      <c r="B96" s="53" t="s">
        <v>338</v>
      </c>
      <c r="C96" s="74" t="s">
        <v>224</v>
      </c>
      <c r="D96" s="74" t="s">
        <v>224</v>
      </c>
      <c r="E96" s="74" t="s">
        <v>339</v>
      </c>
      <c r="F96" s="60" t="s">
        <v>76</v>
      </c>
      <c r="G96" s="5">
        <v>710</v>
      </c>
      <c r="H96" s="5">
        <v>4140</v>
      </c>
      <c r="I96" s="5">
        <v>41</v>
      </c>
      <c r="J96" s="75"/>
      <c r="K96" s="76">
        <v>60396.304796516975</v>
      </c>
      <c r="L96" s="74" t="s">
        <v>50</v>
      </c>
      <c r="M96" s="77" t="s">
        <v>51</v>
      </c>
      <c r="N96" s="78"/>
      <c r="O96" s="79"/>
      <c r="P96" s="79"/>
      <c r="Q96" s="79">
        <v>45838</v>
      </c>
      <c r="R96" s="61" t="s">
        <v>43</v>
      </c>
      <c r="S96" s="74"/>
    </row>
    <row r="97" spans="2:19" ht="30" x14ac:dyDescent="0.25">
      <c r="B97" s="53" t="s">
        <v>340</v>
      </c>
      <c r="C97" s="5" t="s">
        <v>224</v>
      </c>
      <c r="D97" s="5" t="s">
        <v>224</v>
      </c>
      <c r="E97" s="5" t="s">
        <v>341</v>
      </c>
      <c r="F97" s="60" t="s">
        <v>76</v>
      </c>
      <c r="G97" s="5">
        <v>13644</v>
      </c>
      <c r="H97" s="5">
        <v>4140</v>
      </c>
      <c r="I97" s="5">
        <v>41</v>
      </c>
      <c r="J97" s="60"/>
      <c r="K97" s="63">
        <v>603.96304796516972</v>
      </c>
      <c r="L97" s="5" t="s">
        <v>50</v>
      </c>
      <c r="M97" s="64" t="s">
        <v>51</v>
      </c>
      <c r="N97" s="60"/>
      <c r="O97" s="61"/>
      <c r="P97" s="61"/>
      <c r="Q97" s="61">
        <v>45838</v>
      </c>
      <c r="R97" s="61" t="s">
        <v>43</v>
      </c>
      <c r="S97" s="5"/>
    </row>
    <row r="98" spans="2:19" ht="30" x14ac:dyDescent="0.25">
      <c r="B98" s="53" t="s">
        <v>342</v>
      </c>
      <c r="C98" s="74" t="s">
        <v>224</v>
      </c>
      <c r="D98" s="74" t="s">
        <v>224</v>
      </c>
      <c r="E98" s="74" t="s">
        <v>343</v>
      </c>
      <c r="F98" s="60" t="s">
        <v>76</v>
      </c>
      <c r="G98" s="5">
        <v>1214</v>
      </c>
      <c r="H98" s="5">
        <v>4240</v>
      </c>
      <c r="I98" s="5">
        <v>42</v>
      </c>
      <c r="J98" s="75"/>
      <c r="K98" s="76">
        <v>301.98152398258486</v>
      </c>
      <c r="L98" s="74" t="s">
        <v>50</v>
      </c>
      <c r="M98" s="77" t="s">
        <v>51</v>
      </c>
      <c r="N98" s="78"/>
      <c r="O98" s="79"/>
      <c r="P98" s="79"/>
      <c r="Q98" s="79">
        <v>45838</v>
      </c>
      <c r="R98" s="61" t="s">
        <v>43</v>
      </c>
      <c r="S98" s="74"/>
    </row>
    <row r="99" spans="2:19" ht="30" x14ac:dyDescent="0.25">
      <c r="B99" s="53" t="s">
        <v>344</v>
      </c>
      <c r="C99" s="5" t="s">
        <v>224</v>
      </c>
      <c r="D99" s="5" t="s">
        <v>224</v>
      </c>
      <c r="E99" s="5" t="s">
        <v>345</v>
      </c>
      <c r="F99" s="60" t="s">
        <v>76</v>
      </c>
      <c r="G99" s="5">
        <v>1377</v>
      </c>
      <c r="H99" s="5">
        <v>4240</v>
      </c>
      <c r="I99" s="5">
        <v>42</v>
      </c>
      <c r="J99" s="60"/>
      <c r="K99" s="63">
        <v>301.98152398258486</v>
      </c>
      <c r="L99" s="5" t="s">
        <v>50</v>
      </c>
      <c r="M99" s="64" t="s">
        <v>51</v>
      </c>
      <c r="N99" s="60"/>
      <c r="O99" s="61"/>
      <c r="P99" s="61"/>
      <c r="Q99" s="61">
        <v>45838</v>
      </c>
      <c r="R99" s="61" t="s">
        <v>43</v>
      </c>
      <c r="S99" s="5"/>
    </row>
    <row r="100" spans="2:19" ht="30" x14ac:dyDescent="0.25">
      <c r="B100" s="53" t="s">
        <v>346</v>
      </c>
      <c r="C100" s="5" t="s">
        <v>224</v>
      </c>
      <c r="D100" s="5" t="s">
        <v>224</v>
      </c>
      <c r="E100" s="5" t="s">
        <v>347</v>
      </c>
      <c r="F100" s="60" t="s">
        <v>76</v>
      </c>
      <c r="G100" s="5">
        <v>6751</v>
      </c>
      <c r="H100" s="5">
        <v>4240</v>
      </c>
      <c r="I100" s="5">
        <v>42</v>
      </c>
      <c r="J100" s="60"/>
      <c r="K100" s="63">
        <v>301.98152398258486</v>
      </c>
      <c r="L100" s="5" t="s">
        <v>50</v>
      </c>
      <c r="M100" s="64" t="s">
        <v>51</v>
      </c>
      <c r="N100" s="60"/>
      <c r="O100" s="61"/>
      <c r="P100" s="61"/>
      <c r="Q100" s="61">
        <v>45838</v>
      </c>
      <c r="R100" s="61" t="s">
        <v>43</v>
      </c>
      <c r="S100" s="5"/>
    </row>
    <row r="101" spans="2:19" ht="30" x14ac:dyDescent="0.25">
      <c r="B101" s="53" t="s">
        <v>348</v>
      </c>
      <c r="C101" s="5" t="s">
        <v>224</v>
      </c>
      <c r="D101" s="5" t="s">
        <v>224</v>
      </c>
      <c r="E101" s="5" t="s">
        <v>349</v>
      </c>
      <c r="F101" s="60" t="s">
        <v>76</v>
      </c>
      <c r="G101" s="5">
        <v>6878</v>
      </c>
      <c r="H101" s="5">
        <v>4240</v>
      </c>
      <c r="I101" s="5">
        <v>42</v>
      </c>
      <c r="J101" s="60"/>
      <c r="K101" s="63">
        <v>905.94457194775464</v>
      </c>
      <c r="L101" s="5" t="s">
        <v>50</v>
      </c>
      <c r="M101" s="5" t="s">
        <v>51</v>
      </c>
      <c r="N101" s="60"/>
      <c r="O101" s="61"/>
      <c r="P101" s="60"/>
      <c r="Q101" s="61">
        <v>45838</v>
      </c>
      <c r="R101" s="61" t="s">
        <v>43</v>
      </c>
      <c r="S101" s="60"/>
    </row>
    <row r="102" spans="2:19" ht="30" x14ac:dyDescent="0.25">
      <c r="B102" s="53" t="s">
        <v>350</v>
      </c>
      <c r="C102" s="74" t="s">
        <v>224</v>
      </c>
      <c r="D102" s="74" t="s">
        <v>224</v>
      </c>
      <c r="E102" s="74" t="s">
        <v>351</v>
      </c>
      <c r="F102" s="60" t="s">
        <v>76</v>
      </c>
      <c r="G102" s="5">
        <v>6883</v>
      </c>
      <c r="H102" s="5">
        <v>4240</v>
      </c>
      <c r="I102" s="5">
        <v>42</v>
      </c>
      <c r="J102" s="75"/>
      <c r="K102" s="76">
        <v>905.94457194775464</v>
      </c>
      <c r="L102" s="74" t="s">
        <v>50</v>
      </c>
      <c r="M102" s="77" t="s">
        <v>51</v>
      </c>
      <c r="N102" s="78"/>
      <c r="O102" s="79"/>
      <c r="P102" s="79"/>
      <c r="Q102" s="79">
        <v>45838</v>
      </c>
      <c r="R102" s="61" t="s">
        <v>43</v>
      </c>
      <c r="S102" s="74"/>
    </row>
    <row r="103" spans="2:19" ht="30" x14ac:dyDescent="0.25">
      <c r="B103" s="53" t="s">
        <v>352</v>
      </c>
      <c r="C103" s="74" t="s">
        <v>224</v>
      </c>
      <c r="D103" s="74" t="s">
        <v>224</v>
      </c>
      <c r="E103" s="74" t="s">
        <v>353</v>
      </c>
      <c r="F103" s="60" t="s">
        <v>76</v>
      </c>
      <c r="G103" s="5">
        <v>7013</v>
      </c>
      <c r="H103" s="5">
        <v>4240</v>
      </c>
      <c r="I103" s="5">
        <v>42</v>
      </c>
      <c r="J103" s="75"/>
      <c r="K103" s="76">
        <v>905.94457194775464</v>
      </c>
      <c r="L103" s="74" t="s">
        <v>50</v>
      </c>
      <c r="M103" s="77" t="s">
        <v>51</v>
      </c>
      <c r="N103" s="78"/>
      <c r="O103" s="79"/>
      <c r="P103" s="79"/>
      <c r="Q103" s="79">
        <v>45838</v>
      </c>
      <c r="R103" s="61" t="s">
        <v>43</v>
      </c>
      <c r="S103" s="74"/>
    </row>
    <row r="104" spans="2:19" ht="30" x14ac:dyDescent="0.25">
      <c r="B104" s="53" t="s">
        <v>354</v>
      </c>
      <c r="C104" s="74" t="s">
        <v>224</v>
      </c>
      <c r="D104" s="74" t="s">
        <v>224</v>
      </c>
      <c r="E104" s="74" t="s">
        <v>355</v>
      </c>
      <c r="F104" s="60" t="s">
        <v>76</v>
      </c>
      <c r="G104" s="5">
        <v>7557</v>
      </c>
      <c r="H104" s="5">
        <v>4240</v>
      </c>
      <c r="I104" s="5">
        <v>42</v>
      </c>
      <c r="J104" s="75"/>
      <c r="K104" s="76">
        <v>603.96304796516972</v>
      </c>
      <c r="L104" s="74" t="s">
        <v>50</v>
      </c>
      <c r="M104" s="77" t="s">
        <v>51</v>
      </c>
      <c r="N104" s="78"/>
      <c r="O104" s="79"/>
      <c r="P104" s="79"/>
      <c r="Q104" s="79">
        <v>45838</v>
      </c>
      <c r="R104" s="61" t="s">
        <v>43</v>
      </c>
      <c r="S104" s="74"/>
    </row>
    <row r="105" spans="2:19" ht="30" x14ac:dyDescent="0.25">
      <c r="B105" s="53" t="s">
        <v>356</v>
      </c>
      <c r="C105" s="5" t="s">
        <v>224</v>
      </c>
      <c r="D105" s="5" t="s">
        <v>224</v>
      </c>
      <c r="E105" s="5" t="s">
        <v>357</v>
      </c>
      <c r="F105" s="60" t="s">
        <v>76</v>
      </c>
      <c r="G105" s="5">
        <v>13722</v>
      </c>
      <c r="H105" s="5">
        <v>4240</v>
      </c>
      <c r="I105" s="5">
        <v>42</v>
      </c>
      <c r="J105" s="60"/>
      <c r="K105" s="63">
        <v>603.96304796516972</v>
      </c>
      <c r="L105" s="5" t="s">
        <v>50</v>
      </c>
      <c r="M105" s="64" t="s">
        <v>51</v>
      </c>
      <c r="N105" s="60"/>
      <c r="O105" s="61"/>
      <c r="P105" s="61"/>
      <c r="Q105" s="61">
        <v>45838</v>
      </c>
      <c r="R105" s="61" t="s">
        <v>43</v>
      </c>
      <c r="S105" s="5"/>
    </row>
    <row r="106" spans="2:19" ht="30" x14ac:dyDescent="0.25">
      <c r="B106" s="53" t="s">
        <v>358</v>
      </c>
      <c r="C106" s="74" t="s">
        <v>224</v>
      </c>
      <c r="D106" s="74" t="s">
        <v>224</v>
      </c>
      <c r="E106" s="74" t="s">
        <v>359</v>
      </c>
      <c r="F106" s="66" t="s">
        <v>76</v>
      </c>
      <c r="G106" s="5">
        <v>14333</v>
      </c>
      <c r="H106" s="5">
        <v>4240</v>
      </c>
      <c r="I106" s="5">
        <v>42</v>
      </c>
      <c r="J106" s="75"/>
      <c r="K106" s="76">
        <v>301.98152398258486</v>
      </c>
      <c r="L106" s="74" t="s">
        <v>50</v>
      </c>
      <c r="M106" s="77" t="s">
        <v>51</v>
      </c>
      <c r="N106" s="78"/>
      <c r="O106" s="79"/>
      <c r="P106" s="79"/>
      <c r="Q106" s="79">
        <v>45838</v>
      </c>
      <c r="R106" s="65" t="s">
        <v>43</v>
      </c>
      <c r="S106" s="74"/>
    </row>
    <row r="107" spans="2:19" ht="30" x14ac:dyDescent="0.25">
      <c r="B107" s="53" t="s">
        <v>360</v>
      </c>
      <c r="C107" s="5" t="s">
        <v>224</v>
      </c>
      <c r="D107" s="5" t="s">
        <v>224</v>
      </c>
      <c r="E107" s="5" t="s">
        <v>361</v>
      </c>
      <c r="F107" s="60" t="s">
        <v>76</v>
      </c>
      <c r="G107" s="5">
        <v>14569</v>
      </c>
      <c r="H107" s="5">
        <v>4240</v>
      </c>
      <c r="I107" s="5">
        <v>42</v>
      </c>
      <c r="J107" s="60"/>
      <c r="K107" s="63">
        <v>301.98152398258486</v>
      </c>
      <c r="L107" s="5" t="s">
        <v>50</v>
      </c>
      <c r="M107" s="5" t="s">
        <v>51</v>
      </c>
      <c r="N107" s="60"/>
      <c r="O107" s="61"/>
      <c r="P107" s="60"/>
      <c r="Q107" s="61">
        <v>45838</v>
      </c>
      <c r="R107" s="61" t="s">
        <v>43</v>
      </c>
      <c r="S107" s="60"/>
    </row>
    <row r="108" spans="2:19" ht="30" x14ac:dyDescent="0.25">
      <c r="B108" s="53" t="s">
        <v>362</v>
      </c>
      <c r="C108" s="5" t="s">
        <v>224</v>
      </c>
      <c r="D108" s="5" t="s">
        <v>224</v>
      </c>
      <c r="E108" s="5" t="s">
        <v>363</v>
      </c>
      <c r="F108" s="60" t="s">
        <v>76</v>
      </c>
      <c r="G108" s="5">
        <v>15299</v>
      </c>
      <c r="H108" s="5">
        <v>4240</v>
      </c>
      <c r="I108" s="5">
        <v>42</v>
      </c>
      <c r="J108" s="60"/>
      <c r="K108" s="63">
        <v>301.98152398258486</v>
      </c>
      <c r="L108" s="5" t="s">
        <v>50</v>
      </c>
      <c r="M108" s="64" t="s">
        <v>51</v>
      </c>
      <c r="N108" s="60"/>
      <c r="O108" s="61"/>
      <c r="P108" s="61"/>
      <c r="Q108" s="61">
        <v>45838</v>
      </c>
      <c r="R108" s="61" t="s">
        <v>43</v>
      </c>
      <c r="S108" s="5"/>
    </row>
    <row r="109" spans="2:19" ht="30" x14ac:dyDescent="0.25">
      <c r="B109" s="53" t="s">
        <v>364</v>
      </c>
      <c r="C109" s="74" t="s">
        <v>224</v>
      </c>
      <c r="D109" s="74" t="s">
        <v>224</v>
      </c>
      <c r="E109" s="74" t="s">
        <v>365</v>
      </c>
      <c r="F109" s="60" t="s">
        <v>76</v>
      </c>
      <c r="G109" s="5">
        <v>15403</v>
      </c>
      <c r="H109" s="5">
        <v>4240</v>
      </c>
      <c r="I109" s="5">
        <v>42</v>
      </c>
      <c r="J109" s="75"/>
      <c r="K109" s="76">
        <v>301.98152398258486</v>
      </c>
      <c r="L109" s="74" t="s">
        <v>50</v>
      </c>
      <c r="M109" s="77" t="s">
        <v>51</v>
      </c>
      <c r="N109" s="78"/>
      <c r="O109" s="79"/>
      <c r="P109" s="79"/>
      <c r="Q109" s="79">
        <v>45838</v>
      </c>
      <c r="R109" s="61" t="s">
        <v>43</v>
      </c>
      <c r="S109" s="74"/>
    </row>
    <row r="110" spans="2:19" ht="30" x14ac:dyDescent="0.25">
      <c r="B110" s="53" t="s">
        <v>366</v>
      </c>
      <c r="C110" s="5" t="s">
        <v>224</v>
      </c>
      <c r="D110" s="5" t="s">
        <v>224</v>
      </c>
      <c r="E110" s="5" t="s">
        <v>367</v>
      </c>
      <c r="F110" s="60" t="s">
        <v>76</v>
      </c>
      <c r="G110" s="5">
        <v>17971</v>
      </c>
      <c r="H110" s="5">
        <v>4240</v>
      </c>
      <c r="I110" s="5">
        <v>42</v>
      </c>
      <c r="J110" s="60"/>
      <c r="K110" s="63">
        <v>301.98152398258486</v>
      </c>
      <c r="L110" s="5" t="s">
        <v>50</v>
      </c>
      <c r="M110" s="64" t="s">
        <v>51</v>
      </c>
      <c r="N110" s="60"/>
      <c r="O110" s="61"/>
      <c r="P110" s="61"/>
      <c r="Q110" s="61">
        <v>45838</v>
      </c>
      <c r="R110" s="61" t="s">
        <v>43</v>
      </c>
      <c r="S110" s="5"/>
    </row>
    <row r="111" spans="2:19" ht="30" x14ac:dyDescent="0.25">
      <c r="B111" s="53" t="s">
        <v>368</v>
      </c>
      <c r="C111" s="5" t="s">
        <v>224</v>
      </c>
      <c r="D111" s="5" t="s">
        <v>224</v>
      </c>
      <c r="E111" s="5" t="s">
        <v>369</v>
      </c>
      <c r="F111" s="60" t="s">
        <v>76</v>
      </c>
      <c r="G111" s="5">
        <v>5502</v>
      </c>
      <c r="H111" s="5">
        <v>4310</v>
      </c>
      <c r="I111" s="5">
        <v>43</v>
      </c>
      <c r="J111" s="60"/>
      <c r="K111" s="63">
        <v>603.96304796516972</v>
      </c>
      <c r="L111" s="5" t="s">
        <v>50</v>
      </c>
      <c r="M111" s="64" t="s">
        <v>51</v>
      </c>
      <c r="N111" s="60"/>
      <c r="O111" s="61"/>
      <c r="P111" s="61"/>
      <c r="Q111" s="61">
        <v>45838</v>
      </c>
      <c r="R111" s="61" t="s">
        <v>43</v>
      </c>
      <c r="S111" s="5"/>
    </row>
    <row r="112" spans="2:19" ht="30" x14ac:dyDescent="0.25">
      <c r="B112" s="53" t="s">
        <v>370</v>
      </c>
      <c r="C112" s="74" t="s">
        <v>224</v>
      </c>
      <c r="D112" s="74" t="s">
        <v>224</v>
      </c>
      <c r="E112" s="74" t="s">
        <v>371</v>
      </c>
      <c r="F112" s="60" t="s">
        <v>76</v>
      </c>
      <c r="G112" s="5">
        <v>11512</v>
      </c>
      <c r="H112" s="5">
        <v>4310</v>
      </c>
      <c r="I112" s="5">
        <v>43</v>
      </c>
      <c r="J112" s="75"/>
      <c r="K112" s="76">
        <v>6039.6304796516979</v>
      </c>
      <c r="L112" s="74" t="s">
        <v>50</v>
      </c>
      <c r="M112" s="77" t="s">
        <v>51</v>
      </c>
      <c r="N112" s="78"/>
      <c r="O112" s="79"/>
      <c r="P112" s="79"/>
      <c r="Q112" s="79">
        <v>45838</v>
      </c>
      <c r="R112" s="61" t="s">
        <v>43</v>
      </c>
      <c r="S112" s="74"/>
    </row>
    <row r="113" spans="2:19" ht="30" x14ac:dyDescent="0.25">
      <c r="B113" s="53" t="s">
        <v>372</v>
      </c>
      <c r="C113" s="5" t="s">
        <v>224</v>
      </c>
      <c r="D113" s="5" t="s">
        <v>224</v>
      </c>
      <c r="E113" s="5" t="s">
        <v>373</v>
      </c>
      <c r="F113" s="60" t="s">
        <v>76</v>
      </c>
      <c r="G113" s="5">
        <v>3721</v>
      </c>
      <c r="H113" s="5">
        <v>4320</v>
      </c>
      <c r="I113" s="5">
        <v>43</v>
      </c>
      <c r="J113" s="60"/>
      <c r="K113" s="63">
        <v>15099.076199129244</v>
      </c>
      <c r="L113" s="5" t="s">
        <v>50</v>
      </c>
      <c r="M113" s="64" t="s">
        <v>51</v>
      </c>
      <c r="N113" s="60"/>
      <c r="O113" s="61"/>
      <c r="P113" s="61"/>
      <c r="Q113" s="61">
        <v>45838</v>
      </c>
      <c r="R113" s="61" t="s">
        <v>43</v>
      </c>
      <c r="S113" s="5"/>
    </row>
    <row r="114" spans="2:19" ht="30" x14ac:dyDescent="0.25">
      <c r="B114" s="53" t="s">
        <v>374</v>
      </c>
      <c r="C114" s="5" t="s">
        <v>224</v>
      </c>
      <c r="D114" s="5" t="s">
        <v>224</v>
      </c>
      <c r="E114" s="5" t="s">
        <v>375</v>
      </c>
      <c r="F114" s="60" t="s">
        <v>76</v>
      </c>
      <c r="G114" s="5">
        <v>3733</v>
      </c>
      <c r="H114" s="5">
        <v>4320</v>
      </c>
      <c r="I114" s="5">
        <v>43</v>
      </c>
      <c r="J114" s="60"/>
      <c r="K114" s="63">
        <v>15099.076199129244</v>
      </c>
      <c r="L114" s="5" t="s">
        <v>50</v>
      </c>
      <c r="M114" s="64" t="s">
        <v>51</v>
      </c>
      <c r="N114" s="60"/>
      <c r="O114" s="61"/>
      <c r="P114" s="61"/>
      <c r="Q114" s="61">
        <v>45838</v>
      </c>
      <c r="R114" s="61" t="s">
        <v>43</v>
      </c>
      <c r="S114" s="5"/>
    </row>
    <row r="115" spans="2:19" ht="30" x14ac:dyDescent="0.25">
      <c r="B115" s="53" t="s">
        <v>376</v>
      </c>
      <c r="C115" s="5" t="s">
        <v>224</v>
      </c>
      <c r="D115" s="5" t="s">
        <v>224</v>
      </c>
      <c r="E115" s="5" t="s">
        <v>377</v>
      </c>
      <c r="F115" s="60" t="s">
        <v>76</v>
      </c>
      <c r="G115" s="5">
        <v>3776</v>
      </c>
      <c r="H115" s="5">
        <v>4320</v>
      </c>
      <c r="I115" s="5">
        <v>43</v>
      </c>
      <c r="J115" s="60"/>
      <c r="K115" s="63">
        <v>60396.304796516975</v>
      </c>
      <c r="L115" s="5" t="s">
        <v>50</v>
      </c>
      <c r="M115" s="5" t="s">
        <v>51</v>
      </c>
      <c r="N115" s="60"/>
      <c r="O115" s="61"/>
      <c r="P115" s="60"/>
      <c r="Q115" s="61">
        <v>45838</v>
      </c>
      <c r="R115" s="61" t="s">
        <v>43</v>
      </c>
      <c r="S115" s="60"/>
    </row>
    <row r="116" spans="2:19" ht="30" x14ac:dyDescent="0.25">
      <c r="B116" s="53" t="s">
        <v>378</v>
      </c>
      <c r="C116" s="5" t="s">
        <v>224</v>
      </c>
      <c r="D116" s="5" t="s">
        <v>224</v>
      </c>
      <c r="E116" s="5" t="s">
        <v>379</v>
      </c>
      <c r="F116" s="60" t="s">
        <v>76</v>
      </c>
      <c r="G116" s="5">
        <v>3792</v>
      </c>
      <c r="H116" s="5">
        <v>4320</v>
      </c>
      <c r="I116" s="5">
        <v>43</v>
      </c>
      <c r="J116" s="60"/>
      <c r="K116" s="63">
        <v>603.96304796516972</v>
      </c>
      <c r="L116" s="5" t="s">
        <v>50</v>
      </c>
      <c r="M116" s="64" t="s">
        <v>51</v>
      </c>
      <c r="N116" s="60"/>
      <c r="O116" s="61"/>
      <c r="P116" s="61"/>
      <c r="Q116" s="61">
        <v>45838</v>
      </c>
      <c r="R116" s="61" t="s">
        <v>43</v>
      </c>
      <c r="S116" s="5"/>
    </row>
    <row r="117" spans="2:19" ht="30" x14ac:dyDescent="0.25">
      <c r="B117" s="53" t="s">
        <v>380</v>
      </c>
      <c r="C117" s="5" t="s">
        <v>224</v>
      </c>
      <c r="D117" s="5" t="s">
        <v>224</v>
      </c>
      <c r="E117" s="5" t="s">
        <v>381</v>
      </c>
      <c r="F117" s="60" t="s">
        <v>76</v>
      </c>
      <c r="G117" s="5">
        <v>5765</v>
      </c>
      <c r="H117" s="5">
        <v>4320</v>
      </c>
      <c r="I117" s="5">
        <v>43</v>
      </c>
      <c r="J117" s="60"/>
      <c r="K117" s="63">
        <v>15099.076199129244</v>
      </c>
      <c r="L117" s="5" t="s">
        <v>50</v>
      </c>
      <c r="M117" s="5" t="s">
        <v>51</v>
      </c>
      <c r="N117" s="60"/>
      <c r="O117" s="61"/>
      <c r="P117" s="60"/>
      <c r="Q117" s="61">
        <v>45838</v>
      </c>
      <c r="R117" s="61" t="s">
        <v>43</v>
      </c>
      <c r="S117" s="60"/>
    </row>
    <row r="118" spans="2:19" ht="30" x14ac:dyDescent="0.25">
      <c r="B118" s="53" t="s">
        <v>382</v>
      </c>
      <c r="C118" s="74" t="s">
        <v>224</v>
      </c>
      <c r="D118" s="74" t="s">
        <v>224</v>
      </c>
      <c r="E118" s="74" t="s">
        <v>383</v>
      </c>
      <c r="F118" s="60" t="s">
        <v>76</v>
      </c>
      <c r="G118" s="5">
        <v>13770</v>
      </c>
      <c r="H118" s="5">
        <v>4320</v>
      </c>
      <c r="I118" s="5">
        <v>43</v>
      </c>
      <c r="J118" s="75"/>
      <c r="K118" s="76">
        <v>603.96304796516972</v>
      </c>
      <c r="L118" s="74" t="s">
        <v>50</v>
      </c>
      <c r="M118" s="77" t="s">
        <v>51</v>
      </c>
      <c r="N118" s="78"/>
      <c r="O118" s="79"/>
      <c r="P118" s="79"/>
      <c r="Q118" s="79">
        <v>45838</v>
      </c>
      <c r="R118" s="61" t="s">
        <v>43</v>
      </c>
      <c r="S118" s="74"/>
    </row>
    <row r="119" spans="2:19" ht="30" x14ac:dyDescent="0.25">
      <c r="B119" s="53" t="s">
        <v>384</v>
      </c>
      <c r="C119" s="5" t="s">
        <v>224</v>
      </c>
      <c r="D119" s="5" t="s">
        <v>224</v>
      </c>
      <c r="E119" s="5" t="s">
        <v>385</v>
      </c>
      <c r="F119" s="60" t="s">
        <v>76</v>
      </c>
      <c r="G119" s="5">
        <v>15162</v>
      </c>
      <c r="H119" s="5">
        <v>4320</v>
      </c>
      <c r="I119" s="5">
        <v>43</v>
      </c>
      <c r="J119" s="60"/>
      <c r="K119" s="63">
        <v>15099.076199129244</v>
      </c>
      <c r="L119" s="5" t="s">
        <v>50</v>
      </c>
      <c r="M119" s="64" t="s">
        <v>51</v>
      </c>
      <c r="N119" s="60"/>
      <c r="O119" s="61"/>
      <c r="P119" s="61"/>
      <c r="Q119" s="61">
        <v>45838</v>
      </c>
      <c r="R119" s="61" t="s">
        <v>43</v>
      </c>
      <c r="S119" s="5"/>
    </row>
    <row r="120" spans="2:19" ht="30" x14ac:dyDescent="0.25">
      <c r="B120" s="53" t="s">
        <v>386</v>
      </c>
      <c r="C120" s="5" t="s">
        <v>224</v>
      </c>
      <c r="D120" s="5" t="s">
        <v>224</v>
      </c>
      <c r="E120" s="5" t="s">
        <v>387</v>
      </c>
      <c r="F120" s="60" t="s">
        <v>76</v>
      </c>
      <c r="G120" s="5">
        <v>3714</v>
      </c>
      <c r="H120" s="5">
        <v>4510</v>
      </c>
      <c r="I120" s="5">
        <v>45</v>
      </c>
      <c r="J120" s="60"/>
      <c r="K120" s="63">
        <v>301.98152398258486</v>
      </c>
      <c r="L120" s="5" t="s">
        <v>50</v>
      </c>
      <c r="M120" s="5" t="s">
        <v>51</v>
      </c>
      <c r="N120" s="60"/>
      <c r="O120" s="61"/>
      <c r="P120" s="60"/>
      <c r="Q120" s="61">
        <v>45838</v>
      </c>
      <c r="R120" s="61" t="s">
        <v>43</v>
      </c>
      <c r="S120" s="60"/>
    </row>
    <row r="121" spans="2:19" ht="30" x14ac:dyDescent="0.25">
      <c r="B121" s="53" t="s">
        <v>388</v>
      </c>
      <c r="C121" s="74" t="s">
        <v>224</v>
      </c>
      <c r="D121" s="74" t="s">
        <v>224</v>
      </c>
      <c r="E121" s="74" t="s">
        <v>389</v>
      </c>
      <c r="F121" s="60" t="s">
        <v>76</v>
      </c>
      <c r="G121" s="5">
        <v>4429</v>
      </c>
      <c r="H121" s="5">
        <v>4510</v>
      </c>
      <c r="I121" s="5">
        <v>45</v>
      </c>
      <c r="J121" s="75"/>
      <c r="K121" s="76">
        <v>181.18891438955092</v>
      </c>
      <c r="L121" s="74" t="s">
        <v>50</v>
      </c>
      <c r="M121" s="77" t="s">
        <v>51</v>
      </c>
      <c r="N121" s="78"/>
      <c r="O121" s="79"/>
      <c r="P121" s="79"/>
      <c r="Q121" s="79">
        <v>45838</v>
      </c>
      <c r="R121" s="61" t="s">
        <v>43</v>
      </c>
      <c r="S121" s="74"/>
    </row>
    <row r="122" spans="2:19" ht="30" x14ac:dyDescent="0.25">
      <c r="B122" s="53" t="s">
        <v>390</v>
      </c>
      <c r="C122" s="5" t="s">
        <v>224</v>
      </c>
      <c r="D122" s="5" t="s">
        <v>224</v>
      </c>
      <c r="E122" s="5" t="s">
        <v>391</v>
      </c>
      <c r="F122" s="60" t="s">
        <v>76</v>
      </c>
      <c r="G122" s="5">
        <v>4976</v>
      </c>
      <c r="H122" s="5">
        <v>4510</v>
      </c>
      <c r="I122" s="5">
        <v>45</v>
      </c>
      <c r="J122" s="60"/>
      <c r="K122" s="63">
        <v>1509.9076199129245</v>
      </c>
      <c r="L122" s="5" t="s">
        <v>50</v>
      </c>
      <c r="M122" s="5" t="s">
        <v>51</v>
      </c>
      <c r="N122" s="60"/>
      <c r="O122" s="61"/>
      <c r="P122" s="60"/>
      <c r="Q122" s="61">
        <v>45838</v>
      </c>
      <c r="R122" s="61" t="s">
        <v>43</v>
      </c>
      <c r="S122" s="60"/>
    </row>
    <row r="123" spans="2:19" ht="30" x14ac:dyDescent="0.25">
      <c r="B123" s="53" t="s">
        <v>392</v>
      </c>
      <c r="C123" s="74" t="s">
        <v>224</v>
      </c>
      <c r="D123" s="74" t="s">
        <v>224</v>
      </c>
      <c r="E123" s="74" t="s">
        <v>393</v>
      </c>
      <c r="F123" s="60" t="s">
        <v>76</v>
      </c>
      <c r="G123" s="5">
        <v>6410</v>
      </c>
      <c r="H123" s="5">
        <v>4510</v>
      </c>
      <c r="I123" s="5">
        <v>45</v>
      </c>
      <c r="J123" s="75"/>
      <c r="K123" s="76">
        <v>3019.8152398258489</v>
      </c>
      <c r="L123" s="74" t="s">
        <v>50</v>
      </c>
      <c r="M123" s="77" t="s">
        <v>51</v>
      </c>
      <c r="N123" s="78"/>
      <c r="O123" s="79"/>
      <c r="P123" s="79"/>
      <c r="Q123" s="79">
        <v>45838</v>
      </c>
      <c r="R123" s="61" t="s">
        <v>43</v>
      </c>
      <c r="S123" s="74"/>
    </row>
    <row r="124" spans="2:19" ht="30" x14ac:dyDescent="0.25">
      <c r="B124" s="53" t="s">
        <v>394</v>
      </c>
      <c r="C124" s="74" t="s">
        <v>224</v>
      </c>
      <c r="D124" s="74" t="s">
        <v>224</v>
      </c>
      <c r="E124" s="74" t="s">
        <v>395</v>
      </c>
      <c r="F124" s="60" t="s">
        <v>76</v>
      </c>
      <c r="G124" s="5">
        <v>8747</v>
      </c>
      <c r="H124" s="5">
        <v>4510</v>
      </c>
      <c r="I124" s="5">
        <v>45</v>
      </c>
      <c r="J124" s="75"/>
      <c r="K124" s="76">
        <v>1509.9076199129245</v>
      </c>
      <c r="L124" s="74" t="s">
        <v>50</v>
      </c>
      <c r="M124" s="77" t="s">
        <v>51</v>
      </c>
      <c r="N124" s="78"/>
      <c r="O124" s="79"/>
      <c r="P124" s="79"/>
      <c r="Q124" s="79">
        <v>45838</v>
      </c>
      <c r="R124" s="61" t="s">
        <v>43</v>
      </c>
      <c r="S124" s="74"/>
    </row>
    <row r="125" spans="2:19" ht="30" x14ac:dyDescent="0.25">
      <c r="B125" s="53" t="s">
        <v>396</v>
      </c>
      <c r="C125" s="5" t="s">
        <v>224</v>
      </c>
      <c r="D125" s="5" t="s">
        <v>224</v>
      </c>
      <c r="E125" s="5" t="s">
        <v>397</v>
      </c>
      <c r="F125" s="60" t="s">
        <v>76</v>
      </c>
      <c r="G125" s="5">
        <v>9761</v>
      </c>
      <c r="H125" s="5">
        <v>4510</v>
      </c>
      <c r="I125" s="5">
        <v>45</v>
      </c>
      <c r="J125" s="60"/>
      <c r="K125" s="63">
        <v>603.96304796516972</v>
      </c>
      <c r="L125" s="5" t="s">
        <v>50</v>
      </c>
      <c r="M125" s="64" t="s">
        <v>51</v>
      </c>
      <c r="N125" s="60"/>
      <c r="O125" s="61"/>
      <c r="P125" s="61"/>
      <c r="Q125" s="61">
        <v>45838</v>
      </c>
      <c r="R125" s="61" t="s">
        <v>43</v>
      </c>
      <c r="S125" s="5"/>
    </row>
    <row r="126" spans="2:19" ht="30" x14ac:dyDescent="0.25">
      <c r="B126" s="53" t="s">
        <v>398</v>
      </c>
      <c r="C126" s="5" t="s">
        <v>224</v>
      </c>
      <c r="D126" s="5" t="s">
        <v>224</v>
      </c>
      <c r="E126" s="5" t="s">
        <v>399</v>
      </c>
      <c r="F126" s="60" t="s">
        <v>76</v>
      </c>
      <c r="G126" s="5">
        <v>10697</v>
      </c>
      <c r="H126" s="5">
        <v>4510</v>
      </c>
      <c r="I126" s="5">
        <v>45</v>
      </c>
      <c r="J126" s="60"/>
      <c r="K126" s="63">
        <v>603.96304796516972</v>
      </c>
      <c r="L126" s="5" t="s">
        <v>50</v>
      </c>
      <c r="M126" s="5" t="s">
        <v>51</v>
      </c>
      <c r="N126" s="60"/>
      <c r="O126" s="61"/>
      <c r="P126" s="60"/>
      <c r="Q126" s="61">
        <v>45838</v>
      </c>
      <c r="R126" s="61" t="s">
        <v>43</v>
      </c>
      <c r="S126" s="60"/>
    </row>
    <row r="127" spans="2:19" ht="30" x14ac:dyDescent="0.25">
      <c r="B127" s="53" t="s">
        <v>400</v>
      </c>
      <c r="C127" s="5" t="s">
        <v>224</v>
      </c>
      <c r="D127" s="5" t="s">
        <v>224</v>
      </c>
      <c r="E127" s="5" t="s">
        <v>401</v>
      </c>
      <c r="F127" s="60" t="s">
        <v>76</v>
      </c>
      <c r="G127" s="5">
        <v>11049</v>
      </c>
      <c r="H127" s="5">
        <v>4510</v>
      </c>
      <c r="I127" s="5">
        <v>45</v>
      </c>
      <c r="J127" s="60"/>
      <c r="K127" s="63">
        <v>1509.9076199129245</v>
      </c>
      <c r="L127" s="5" t="s">
        <v>50</v>
      </c>
      <c r="M127" s="64" t="s">
        <v>51</v>
      </c>
      <c r="N127" s="60"/>
      <c r="O127" s="61"/>
      <c r="P127" s="61"/>
      <c r="Q127" s="61">
        <v>45838</v>
      </c>
      <c r="R127" s="61" t="s">
        <v>43</v>
      </c>
      <c r="S127" s="5"/>
    </row>
    <row r="128" spans="2:19" ht="30" x14ac:dyDescent="0.25">
      <c r="B128" s="53" t="s">
        <v>402</v>
      </c>
      <c r="C128" s="74" t="s">
        <v>224</v>
      </c>
      <c r="D128" s="74" t="s">
        <v>224</v>
      </c>
      <c r="E128" s="74" t="s">
        <v>403</v>
      </c>
      <c r="F128" s="60" t="s">
        <v>76</v>
      </c>
      <c r="G128" s="5">
        <v>11057</v>
      </c>
      <c r="H128" s="5">
        <v>4510</v>
      </c>
      <c r="I128" s="5">
        <v>45</v>
      </c>
      <c r="J128" s="75"/>
      <c r="K128" s="76">
        <v>1509.9076199129245</v>
      </c>
      <c r="L128" s="74" t="s">
        <v>50</v>
      </c>
      <c r="M128" s="77" t="s">
        <v>51</v>
      </c>
      <c r="N128" s="78"/>
      <c r="O128" s="79"/>
      <c r="P128" s="79"/>
      <c r="Q128" s="79">
        <v>45838</v>
      </c>
      <c r="R128" s="61" t="s">
        <v>43</v>
      </c>
      <c r="S128" s="74"/>
    </row>
    <row r="129" spans="2:19" ht="30" x14ac:dyDescent="0.25">
      <c r="B129" s="53" t="s">
        <v>404</v>
      </c>
      <c r="C129" s="5" t="s">
        <v>224</v>
      </c>
      <c r="D129" s="5" t="s">
        <v>224</v>
      </c>
      <c r="E129" s="5" t="s">
        <v>405</v>
      </c>
      <c r="F129" s="60" t="s">
        <v>76</v>
      </c>
      <c r="G129" s="5">
        <v>11383</v>
      </c>
      <c r="H129" s="5">
        <v>4510</v>
      </c>
      <c r="I129" s="5">
        <v>45</v>
      </c>
      <c r="J129" s="60"/>
      <c r="K129" s="63">
        <v>603.96304796516972</v>
      </c>
      <c r="L129" s="5" t="s">
        <v>50</v>
      </c>
      <c r="M129" s="64" t="s">
        <v>51</v>
      </c>
      <c r="N129" s="60"/>
      <c r="O129" s="61"/>
      <c r="P129" s="61"/>
      <c r="Q129" s="61">
        <v>45838</v>
      </c>
      <c r="R129" s="61" t="s">
        <v>43</v>
      </c>
      <c r="S129" s="5"/>
    </row>
    <row r="130" spans="2:19" ht="30" x14ac:dyDescent="0.25">
      <c r="B130" s="53" t="s">
        <v>406</v>
      </c>
      <c r="C130" s="5" t="s">
        <v>224</v>
      </c>
      <c r="D130" s="5" t="s">
        <v>224</v>
      </c>
      <c r="E130" s="5" t="s">
        <v>407</v>
      </c>
      <c r="F130" s="60" t="s">
        <v>76</v>
      </c>
      <c r="G130" s="5">
        <v>11649</v>
      </c>
      <c r="H130" s="5">
        <v>4510</v>
      </c>
      <c r="I130" s="5">
        <v>45</v>
      </c>
      <c r="J130" s="60"/>
      <c r="K130" s="63">
        <v>301.98152398258486</v>
      </c>
      <c r="L130" s="5" t="s">
        <v>50</v>
      </c>
      <c r="M130" s="64" t="s">
        <v>51</v>
      </c>
      <c r="N130" s="60"/>
      <c r="O130" s="61"/>
      <c r="P130" s="61"/>
      <c r="Q130" s="61">
        <v>45838</v>
      </c>
      <c r="R130" s="61" t="s">
        <v>43</v>
      </c>
      <c r="S130" s="5"/>
    </row>
    <row r="131" spans="2:19" ht="30" x14ac:dyDescent="0.25">
      <c r="B131" s="53" t="s">
        <v>408</v>
      </c>
      <c r="C131" s="5" t="s">
        <v>224</v>
      </c>
      <c r="D131" s="5" t="s">
        <v>224</v>
      </c>
      <c r="E131" s="5" t="s">
        <v>409</v>
      </c>
      <c r="F131" s="60" t="s">
        <v>76</v>
      </c>
      <c r="G131" s="5">
        <v>11872</v>
      </c>
      <c r="H131" s="5">
        <v>4510</v>
      </c>
      <c r="I131" s="5">
        <v>45</v>
      </c>
      <c r="J131" s="60"/>
      <c r="K131" s="63">
        <v>301.98152398258486</v>
      </c>
      <c r="L131" s="5" t="s">
        <v>50</v>
      </c>
      <c r="M131" s="64" t="s">
        <v>51</v>
      </c>
      <c r="N131" s="60"/>
      <c r="O131" s="61"/>
      <c r="P131" s="61"/>
      <c r="Q131" s="61">
        <v>45838</v>
      </c>
      <c r="R131" s="61" t="s">
        <v>43</v>
      </c>
      <c r="S131" s="5"/>
    </row>
    <row r="132" spans="2:19" ht="30" x14ac:dyDescent="0.25">
      <c r="B132" s="53" t="s">
        <v>410</v>
      </c>
      <c r="C132" s="5" t="s">
        <v>224</v>
      </c>
      <c r="D132" s="5" t="s">
        <v>224</v>
      </c>
      <c r="E132" s="5" t="s">
        <v>411</v>
      </c>
      <c r="F132" s="60" t="s">
        <v>76</v>
      </c>
      <c r="G132" s="5">
        <v>12056</v>
      </c>
      <c r="H132" s="5">
        <v>4510</v>
      </c>
      <c r="I132" s="5">
        <v>45</v>
      </c>
      <c r="J132" s="60"/>
      <c r="K132" s="63">
        <v>1509.9076199129245</v>
      </c>
      <c r="L132" s="5" t="s">
        <v>50</v>
      </c>
      <c r="M132" s="64" t="s">
        <v>51</v>
      </c>
      <c r="N132" s="60"/>
      <c r="O132" s="61"/>
      <c r="P132" s="61"/>
      <c r="Q132" s="61">
        <v>45838</v>
      </c>
      <c r="R132" s="61" t="s">
        <v>43</v>
      </c>
      <c r="S132" s="5"/>
    </row>
    <row r="133" spans="2:19" ht="30" x14ac:dyDescent="0.25">
      <c r="B133" s="53" t="s">
        <v>412</v>
      </c>
      <c r="C133" s="5" t="s">
        <v>224</v>
      </c>
      <c r="D133" s="5" t="s">
        <v>224</v>
      </c>
      <c r="E133" s="5" t="s">
        <v>413</v>
      </c>
      <c r="F133" s="60" t="s">
        <v>76</v>
      </c>
      <c r="G133" s="5">
        <v>12514</v>
      </c>
      <c r="H133" s="5">
        <v>4510</v>
      </c>
      <c r="I133" s="5">
        <v>45</v>
      </c>
      <c r="J133" s="60"/>
      <c r="K133" s="63">
        <v>1509.9076199129245</v>
      </c>
      <c r="L133" s="5" t="s">
        <v>50</v>
      </c>
      <c r="M133" s="5" t="s">
        <v>51</v>
      </c>
      <c r="N133" s="60"/>
      <c r="O133" s="61"/>
      <c r="P133" s="60"/>
      <c r="Q133" s="61">
        <v>45838</v>
      </c>
      <c r="R133" s="61" t="s">
        <v>43</v>
      </c>
      <c r="S133" s="60"/>
    </row>
    <row r="134" spans="2:19" ht="30" x14ac:dyDescent="0.25">
      <c r="B134" s="53" t="s">
        <v>414</v>
      </c>
      <c r="C134" s="74" t="s">
        <v>224</v>
      </c>
      <c r="D134" s="74" t="s">
        <v>224</v>
      </c>
      <c r="E134" s="74" t="s">
        <v>415</v>
      </c>
      <c r="F134" s="60" t="s">
        <v>76</v>
      </c>
      <c r="G134" s="5">
        <v>12820</v>
      </c>
      <c r="H134" s="5">
        <v>4510</v>
      </c>
      <c r="I134" s="5">
        <v>45</v>
      </c>
      <c r="J134" s="75"/>
      <c r="K134" s="76">
        <v>60396.304796516975</v>
      </c>
      <c r="L134" s="74" t="s">
        <v>50</v>
      </c>
      <c r="M134" s="77" t="s">
        <v>51</v>
      </c>
      <c r="N134" s="78"/>
      <c r="O134" s="79"/>
      <c r="P134" s="79"/>
      <c r="Q134" s="79">
        <v>45838</v>
      </c>
      <c r="R134" s="61" t="s">
        <v>43</v>
      </c>
      <c r="S134" s="74"/>
    </row>
    <row r="135" spans="2:19" ht="30" x14ac:dyDescent="0.25">
      <c r="B135" s="53" t="s">
        <v>416</v>
      </c>
      <c r="C135" s="5" t="s">
        <v>224</v>
      </c>
      <c r="D135" s="5" t="s">
        <v>224</v>
      </c>
      <c r="E135" s="5" t="s">
        <v>417</v>
      </c>
      <c r="F135" s="60" t="s">
        <v>76</v>
      </c>
      <c r="G135" s="5">
        <v>13322</v>
      </c>
      <c r="H135" s="5">
        <v>4510</v>
      </c>
      <c r="I135" s="5">
        <v>45</v>
      </c>
      <c r="J135" s="60"/>
      <c r="K135" s="63">
        <v>3019.8152398258489</v>
      </c>
      <c r="L135" s="5" t="s">
        <v>50</v>
      </c>
      <c r="M135" s="5" t="s">
        <v>51</v>
      </c>
      <c r="N135" s="60"/>
      <c r="O135" s="61"/>
      <c r="P135" s="60"/>
      <c r="Q135" s="61">
        <v>45838</v>
      </c>
      <c r="R135" s="61" t="s">
        <v>43</v>
      </c>
      <c r="S135" s="60"/>
    </row>
    <row r="136" spans="2:19" ht="30" x14ac:dyDescent="0.25">
      <c r="B136" s="53" t="s">
        <v>418</v>
      </c>
      <c r="C136" s="74" t="s">
        <v>224</v>
      </c>
      <c r="D136" s="74" t="s">
        <v>224</v>
      </c>
      <c r="E136" s="74" t="s">
        <v>419</v>
      </c>
      <c r="F136" s="60" t="s">
        <v>76</v>
      </c>
      <c r="G136" s="5">
        <v>14088</v>
      </c>
      <c r="H136" s="5">
        <v>4510</v>
      </c>
      <c r="I136" s="5">
        <v>45</v>
      </c>
      <c r="J136" s="75"/>
      <c r="K136" s="76">
        <v>1509.9076199129245</v>
      </c>
      <c r="L136" s="74" t="s">
        <v>50</v>
      </c>
      <c r="M136" s="77" t="s">
        <v>51</v>
      </c>
      <c r="N136" s="78"/>
      <c r="O136" s="79"/>
      <c r="P136" s="79"/>
      <c r="Q136" s="79">
        <v>45838</v>
      </c>
      <c r="R136" s="61" t="s">
        <v>43</v>
      </c>
      <c r="S136" s="74"/>
    </row>
    <row r="137" spans="2:19" ht="30" x14ac:dyDescent="0.25">
      <c r="B137" s="53" t="s">
        <v>420</v>
      </c>
      <c r="C137" s="74" t="s">
        <v>224</v>
      </c>
      <c r="D137" s="74" t="s">
        <v>224</v>
      </c>
      <c r="E137" s="74" t="s">
        <v>421</v>
      </c>
      <c r="F137" s="60" t="s">
        <v>76</v>
      </c>
      <c r="G137" s="5">
        <v>14144</v>
      </c>
      <c r="H137" s="5">
        <v>4510</v>
      </c>
      <c r="I137" s="5">
        <v>45</v>
      </c>
      <c r="J137" s="75"/>
      <c r="K137" s="76">
        <v>1509.9076199129245</v>
      </c>
      <c r="L137" s="74" t="s">
        <v>50</v>
      </c>
      <c r="M137" s="77" t="s">
        <v>51</v>
      </c>
      <c r="N137" s="78"/>
      <c r="O137" s="79"/>
      <c r="P137" s="79"/>
      <c r="Q137" s="79">
        <v>45838</v>
      </c>
      <c r="R137" s="61" t="s">
        <v>43</v>
      </c>
      <c r="S137" s="74"/>
    </row>
    <row r="138" spans="2:19" ht="30" x14ac:dyDescent="0.25">
      <c r="B138" s="53" t="s">
        <v>422</v>
      </c>
      <c r="C138" s="74" t="s">
        <v>224</v>
      </c>
      <c r="D138" s="74" t="s">
        <v>224</v>
      </c>
      <c r="E138" s="74" t="s">
        <v>423</v>
      </c>
      <c r="F138" s="60" t="s">
        <v>76</v>
      </c>
      <c r="G138" s="5">
        <v>14145</v>
      </c>
      <c r="H138" s="5">
        <v>4510</v>
      </c>
      <c r="I138" s="5">
        <v>45</v>
      </c>
      <c r="J138" s="75"/>
      <c r="K138" s="76">
        <v>3019.8152398258489</v>
      </c>
      <c r="L138" s="74" t="s">
        <v>50</v>
      </c>
      <c r="M138" s="77" t="s">
        <v>51</v>
      </c>
      <c r="N138" s="78"/>
      <c r="O138" s="79"/>
      <c r="P138" s="79"/>
      <c r="Q138" s="79">
        <v>45838</v>
      </c>
      <c r="R138" s="61" t="s">
        <v>43</v>
      </c>
      <c r="S138" s="74"/>
    </row>
    <row r="139" spans="2:19" ht="30" x14ac:dyDescent="0.25">
      <c r="B139" s="53" t="s">
        <v>424</v>
      </c>
      <c r="C139" s="5" t="s">
        <v>224</v>
      </c>
      <c r="D139" s="5" t="s">
        <v>224</v>
      </c>
      <c r="E139" s="5" t="s">
        <v>425</v>
      </c>
      <c r="F139" s="60" t="s">
        <v>76</v>
      </c>
      <c r="G139" s="5">
        <v>14317</v>
      </c>
      <c r="H139" s="5">
        <v>4510</v>
      </c>
      <c r="I139" s="5">
        <v>45</v>
      </c>
      <c r="J139" s="60"/>
      <c r="K139" s="63">
        <v>603.96304796516972</v>
      </c>
      <c r="L139" s="5" t="s">
        <v>50</v>
      </c>
      <c r="M139" s="64" t="s">
        <v>51</v>
      </c>
      <c r="N139" s="60"/>
      <c r="O139" s="61"/>
      <c r="P139" s="61"/>
      <c r="Q139" s="61">
        <v>45838</v>
      </c>
      <c r="R139" s="61" t="s">
        <v>43</v>
      </c>
      <c r="S139" s="5"/>
    </row>
    <row r="140" spans="2:19" ht="30" x14ac:dyDescent="0.25">
      <c r="B140" s="53" t="s">
        <v>426</v>
      </c>
      <c r="C140" s="5" t="s">
        <v>224</v>
      </c>
      <c r="D140" s="5" t="s">
        <v>224</v>
      </c>
      <c r="E140" s="5" t="s">
        <v>427</v>
      </c>
      <c r="F140" s="60" t="s">
        <v>76</v>
      </c>
      <c r="G140" s="5">
        <v>14630</v>
      </c>
      <c r="H140" s="5">
        <v>4510</v>
      </c>
      <c r="I140" s="5">
        <v>45</v>
      </c>
      <c r="J140" s="60"/>
      <c r="K140" s="63">
        <v>3019.8152398258489</v>
      </c>
      <c r="L140" s="5" t="s">
        <v>50</v>
      </c>
      <c r="M140" s="5" t="s">
        <v>51</v>
      </c>
      <c r="N140" s="60"/>
      <c r="O140" s="61"/>
      <c r="P140" s="60"/>
      <c r="Q140" s="61">
        <v>45838</v>
      </c>
      <c r="R140" s="61" t="s">
        <v>43</v>
      </c>
      <c r="S140" s="60"/>
    </row>
    <row r="141" spans="2:19" ht="30" x14ac:dyDescent="0.25">
      <c r="B141" s="53" t="s">
        <v>428</v>
      </c>
      <c r="C141" s="5" t="s">
        <v>224</v>
      </c>
      <c r="D141" s="5" t="s">
        <v>224</v>
      </c>
      <c r="E141" s="5" t="s">
        <v>429</v>
      </c>
      <c r="F141" s="60" t="s">
        <v>76</v>
      </c>
      <c r="G141" s="5">
        <v>16192</v>
      </c>
      <c r="H141" s="5">
        <v>4510</v>
      </c>
      <c r="I141" s="5">
        <v>45</v>
      </c>
      <c r="J141" s="60"/>
      <c r="K141" s="63">
        <v>603.96304796516972</v>
      </c>
      <c r="L141" s="5" t="s">
        <v>50</v>
      </c>
      <c r="M141" s="64" t="s">
        <v>51</v>
      </c>
      <c r="N141" s="60"/>
      <c r="O141" s="61"/>
      <c r="P141" s="61"/>
      <c r="Q141" s="61">
        <v>45838</v>
      </c>
      <c r="R141" s="61" t="s">
        <v>43</v>
      </c>
      <c r="S141" s="5"/>
    </row>
    <row r="142" spans="2:19" ht="30" x14ac:dyDescent="0.25">
      <c r="B142" s="53" t="s">
        <v>430</v>
      </c>
      <c r="C142" s="5" t="s">
        <v>224</v>
      </c>
      <c r="D142" s="5" t="s">
        <v>224</v>
      </c>
      <c r="E142" s="5" t="s">
        <v>431</v>
      </c>
      <c r="F142" s="60" t="s">
        <v>76</v>
      </c>
      <c r="G142" s="5">
        <v>16403</v>
      </c>
      <c r="H142" s="5">
        <v>4510</v>
      </c>
      <c r="I142" s="5">
        <v>45</v>
      </c>
      <c r="J142" s="60"/>
      <c r="K142" s="63">
        <v>603.96304796516972</v>
      </c>
      <c r="L142" s="5" t="s">
        <v>50</v>
      </c>
      <c r="M142" s="64" t="s">
        <v>51</v>
      </c>
      <c r="N142" s="60"/>
      <c r="O142" s="61"/>
      <c r="P142" s="61"/>
      <c r="Q142" s="61">
        <v>45838</v>
      </c>
      <c r="R142" s="61" t="s">
        <v>43</v>
      </c>
      <c r="S142" s="5"/>
    </row>
    <row r="143" spans="2:19" ht="30" x14ac:dyDescent="0.25">
      <c r="B143" s="53" t="s">
        <v>432</v>
      </c>
      <c r="C143" s="5" t="s">
        <v>224</v>
      </c>
      <c r="D143" s="5" t="s">
        <v>224</v>
      </c>
      <c r="E143" s="5" t="s">
        <v>433</v>
      </c>
      <c r="F143" s="60" t="s">
        <v>76</v>
      </c>
      <c r="G143" s="5">
        <v>17358</v>
      </c>
      <c r="H143" s="5">
        <v>4510</v>
      </c>
      <c r="I143" s="5">
        <v>45</v>
      </c>
      <c r="J143" s="60"/>
      <c r="K143" s="63">
        <v>3019.8152398258489</v>
      </c>
      <c r="L143" s="5" t="s">
        <v>50</v>
      </c>
      <c r="M143" s="5" t="s">
        <v>51</v>
      </c>
      <c r="N143" s="60"/>
      <c r="O143" s="61"/>
      <c r="P143" s="60"/>
      <c r="Q143" s="61">
        <v>45838</v>
      </c>
      <c r="R143" s="61" t="s">
        <v>43</v>
      </c>
      <c r="S143" s="60"/>
    </row>
    <row r="144" spans="2:19" ht="30" x14ac:dyDescent="0.25">
      <c r="B144" s="53" t="s">
        <v>434</v>
      </c>
      <c r="C144" s="74" t="s">
        <v>224</v>
      </c>
      <c r="D144" s="74" t="s">
        <v>224</v>
      </c>
      <c r="E144" s="74" t="s">
        <v>435</v>
      </c>
      <c r="F144" s="66" t="s">
        <v>76</v>
      </c>
      <c r="G144" s="5">
        <v>17465</v>
      </c>
      <c r="H144" s="5">
        <v>4510</v>
      </c>
      <c r="I144" s="5">
        <v>45</v>
      </c>
      <c r="J144" s="75"/>
      <c r="K144" s="76">
        <v>603.96304796516972</v>
      </c>
      <c r="L144" s="74" t="s">
        <v>50</v>
      </c>
      <c r="M144" s="77" t="s">
        <v>51</v>
      </c>
      <c r="N144" s="78"/>
      <c r="O144" s="79"/>
      <c r="P144" s="79"/>
      <c r="Q144" s="79">
        <v>45838</v>
      </c>
      <c r="R144" s="65" t="s">
        <v>43</v>
      </c>
      <c r="S144" s="74"/>
    </row>
    <row r="145" spans="2:19" ht="30" x14ac:dyDescent="0.25">
      <c r="B145" s="53" t="s">
        <v>436</v>
      </c>
      <c r="C145" s="5" t="s">
        <v>224</v>
      </c>
      <c r="D145" s="5" t="s">
        <v>224</v>
      </c>
      <c r="E145" s="5" t="s">
        <v>437</v>
      </c>
      <c r="F145" s="60" t="s">
        <v>76</v>
      </c>
      <c r="G145" s="5">
        <v>18790</v>
      </c>
      <c r="H145" s="5">
        <v>4510</v>
      </c>
      <c r="I145" s="5">
        <v>45</v>
      </c>
      <c r="J145" s="60"/>
      <c r="K145" s="63">
        <v>603.96304796516972</v>
      </c>
      <c r="L145" s="5" t="s">
        <v>50</v>
      </c>
      <c r="M145" s="5" t="s">
        <v>51</v>
      </c>
      <c r="N145" s="60"/>
      <c r="O145" s="61"/>
      <c r="P145" s="60"/>
      <c r="Q145" s="61">
        <v>45838</v>
      </c>
      <c r="R145" s="61" t="s">
        <v>43</v>
      </c>
      <c r="S145" s="60"/>
    </row>
    <row r="146" spans="2:19" ht="30" x14ac:dyDescent="0.25">
      <c r="B146" s="53" t="s">
        <v>438</v>
      </c>
      <c r="C146" s="5" t="s">
        <v>224</v>
      </c>
      <c r="D146" s="5" t="s">
        <v>224</v>
      </c>
      <c r="E146" s="5" t="s">
        <v>439</v>
      </c>
      <c r="F146" s="60" t="s">
        <v>76</v>
      </c>
      <c r="G146" s="5">
        <v>18873</v>
      </c>
      <c r="H146" s="5">
        <v>4510</v>
      </c>
      <c r="I146" s="5">
        <v>45</v>
      </c>
      <c r="J146" s="60"/>
      <c r="K146" s="63">
        <v>150.99076199129243</v>
      </c>
      <c r="L146" s="5" t="s">
        <v>50</v>
      </c>
      <c r="M146" s="64" t="s">
        <v>51</v>
      </c>
      <c r="N146" s="60"/>
      <c r="O146" s="61"/>
      <c r="P146" s="61"/>
      <c r="Q146" s="61">
        <v>45838</v>
      </c>
      <c r="R146" s="61" t="s">
        <v>43</v>
      </c>
      <c r="S146" s="5"/>
    </row>
    <row r="147" spans="2:19" ht="30" x14ac:dyDescent="0.25">
      <c r="B147" s="53" t="s">
        <v>440</v>
      </c>
      <c r="C147" s="5" t="s">
        <v>224</v>
      </c>
      <c r="D147" s="5" t="s">
        <v>224</v>
      </c>
      <c r="E147" s="5" t="s">
        <v>441</v>
      </c>
      <c r="F147" s="60" t="s">
        <v>76</v>
      </c>
      <c r="G147" s="5">
        <v>2921</v>
      </c>
      <c r="H147" s="5">
        <v>4520</v>
      </c>
      <c r="I147" s="5">
        <v>45</v>
      </c>
      <c r="J147" s="60"/>
      <c r="K147" s="63">
        <v>603.96304796516972</v>
      </c>
      <c r="L147" s="5" t="s">
        <v>50</v>
      </c>
      <c r="M147" s="5" t="s">
        <v>51</v>
      </c>
      <c r="N147" s="60"/>
      <c r="O147" s="61"/>
      <c r="P147" s="60"/>
      <c r="Q147" s="61">
        <v>45838</v>
      </c>
      <c r="R147" s="61" t="s">
        <v>43</v>
      </c>
      <c r="S147" s="60"/>
    </row>
    <row r="148" spans="2:19" ht="30" x14ac:dyDescent="0.25">
      <c r="B148" s="53" t="s">
        <v>442</v>
      </c>
      <c r="C148" s="5" t="s">
        <v>224</v>
      </c>
      <c r="D148" s="5" t="s">
        <v>224</v>
      </c>
      <c r="E148" s="5" t="s">
        <v>443</v>
      </c>
      <c r="F148" s="60" t="s">
        <v>76</v>
      </c>
      <c r="G148" s="5">
        <v>3488</v>
      </c>
      <c r="H148" s="5">
        <v>4610</v>
      </c>
      <c r="I148" s="5">
        <v>46</v>
      </c>
      <c r="J148" s="60"/>
      <c r="K148" s="63">
        <v>4529.722859738773</v>
      </c>
      <c r="L148" s="5" t="s">
        <v>50</v>
      </c>
      <c r="M148" s="64" t="s">
        <v>51</v>
      </c>
      <c r="N148" s="60"/>
      <c r="O148" s="61"/>
      <c r="P148" s="61"/>
      <c r="Q148" s="61">
        <v>45838</v>
      </c>
      <c r="R148" s="61" t="s">
        <v>43</v>
      </c>
      <c r="S148" s="5"/>
    </row>
    <row r="149" spans="2:19" ht="30" x14ac:dyDescent="0.25">
      <c r="B149" s="53" t="s">
        <v>444</v>
      </c>
      <c r="C149" s="5" t="s">
        <v>224</v>
      </c>
      <c r="D149" s="5" t="s">
        <v>224</v>
      </c>
      <c r="E149" s="5" t="s">
        <v>445</v>
      </c>
      <c r="F149" s="60" t="s">
        <v>76</v>
      </c>
      <c r="G149" s="5">
        <v>7451</v>
      </c>
      <c r="H149" s="5">
        <v>4610</v>
      </c>
      <c r="I149" s="5">
        <v>46</v>
      </c>
      <c r="J149" s="60"/>
      <c r="K149" s="63">
        <v>9059.4457194775459</v>
      </c>
      <c r="L149" s="5" t="s">
        <v>50</v>
      </c>
      <c r="M149" s="64" t="s">
        <v>51</v>
      </c>
      <c r="N149" s="60"/>
      <c r="O149" s="61"/>
      <c r="P149" s="61"/>
      <c r="Q149" s="61">
        <v>45838</v>
      </c>
      <c r="R149" s="61" t="s">
        <v>43</v>
      </c>
      <c r="S149" s="5"/>
    </row>
    <row r="150" spans="2:19" ht="30" x14ac:dyDescent="0.25">
      <c r="B150" s="53" t="s">
        <v>446</v>
      </c>
      <c r="C150" s="5" t="s">
        <v>224</v>
      </c>
      <c r="D150" s="5" t="s">
        <v>224</v>
      </c>
      <c r="E150" s="5" t="s">
        <v>447</v>
      </c>
      <c r="F150" s="60" t="s">
        <v>76</v>
      </c>
      <c r="G150" s="5">
        <v>7464</v>
      </c>
      <c r="H150" s="5">
        <v>4610</v>
      </c>
      <c r="I150" s="5">
        <v>46</v>
      </c>
      <c r="J150" s="60"/>
      <c r="K150" s="63">
        <v>150.99076199129243</v>
      </c>
      <c r="L150" s="5" t="s">
        <v>50</v>
      </c>
      <c r="M150" s="64" t="s">
        <v>51</v>
      </c>
      <c r="N150" s="60"/>
      <c r="O150" s="61"/>
      <c r="P150" s="61"/>
      <c r="Q150" s="61">
        <v>45838</v>
      </c>
      <c r="R150" s="61" t="s">
        <v>43</v>
      </c>
      <c r="S150" s="5"/>
    </row>
    <row r="151" spans="2:19" ht="30" x14ac:dyDescent="0.25">
      <c r="B151" s="53" t="s">
        <v>448</v>
      </c>
      <c r="C151" s="74" t="s">
        <v>224</v>
      </c>
      <c r="D151" s="74" t="s">
        <v>224</v>
      </c>
      <c r="E151" s="74" t="s">
        <v>449</v>
      </c>
      <c r="F151" s="60" t="s">
        <v>76</v>
      </c>
      <c r="G151" s="5">
        <v>15695</v>
      </c>
      <c r="H151" s="5">
        <v>4610</v>
      </c>
      <c r="I151" s="5">
        <v>46</v>
      </c>
      <c r="J151" s="75"/>
      <c r="K151" s="76">
        <v>30198.152398258488</v>
      </c>
      <c r="L151" s="74" t="s">
        <v>50</v>
      </c>
      <c r="M151" s="77" t="s">
        <v>51</v>
      </c>
      <c r="N151" s="78"/>
      <c r="O151" s="79"/>
      <c r="P151" s="79"/>
      <c r="Q151" s="79">
        <v>45838</v>
      </c>
      <c r="R151" s="61" t="s">
        <v>43</v>
      </c>
      <c r="S151" s="74"/>
    </row>
    <row r="152" spans="2:19" ht="30" x14ac:dyDescent="0.25">
      <c r="B152" s="53" t="s">
        <v>450</v>
      </c>
      <c r="C152" s="5" t="s">
        <v>224</v>
      </c>
      <c r="D152" s="5" t="s">
        <v>224</v>
      </c>
      <c r="E152" s="5" t="s">
        <v>451</v>
      </c>
      <c r="F152" s="60" t="s">
        <v>76</v>
      </c>
      <c r="G152" s="5">
        <v>656</v>
      </c>
      <c r="H152" s="5">
        <v>4710</v>
      </c>
      <c r="I152" s="5">
        <v>47</v>
      </c>
      <c r="J152" s="60"/>
      <c r="K152" s="63">
        <v>1509.9076199129245</v>
      </c>
      <c r="L152" s="5" t="s">
        <v>50</v>
      </c>
      <c r="M152" s="5" t="s">
        <v>51</v>
      </c>
      <c r="N152" s="60"/>
      <c r="O152" s="61"/>
      <c r="P152" s="60"/>
      <c r="Q152" s="61">
        <v>45838</v>
      </c>
      <c r="R152" s="61" t="s">
        <v>43</v>
      </c>
      <c r="S152" s="60"/>
    </row>
    <row r="153" spans="2:19" ht="30" x14ac:dyDescent="0.25">
      <c r="B153" s="53" t="s">
        <v>452</v>
      </c>
      <c r="C153" s="5" t="s">
        <v>224</v>
      </c>
      <c r="D153" s="5" t="s">
        <v>224</v>
      </c>
      <c r="E153" s="5" t="s">
        <v>453</v>
      </c>
      <c r="F153" s="60" t="s">
        <v>76</v>
      </c>
      <c r="G153" s="5">
        <v>659</v>
      </c>
      <c r="H153" s="5">
        <v>4710</v>
      </c>
      <c r="I153" s="5">
        <v>47</v>
      </c>
      <c r="J153" s="60"/>
      <c r="K153" s="63">
        <v>6039.6304796516979</v>
      </c>
      <c r="L153" s="5" t="s">
        <v>50</v>
      </c>
      <c r="M153" s="5" t="s">
        <v>51</v>
      </c>
      <c r="N153" s="60"/>
      <c r="O153" s="61"/>
      <c r="P153" s="60"/>
      <c r="Q153" s="61">
        <v>45838</v>
      </c>
      <c r="R153" s="61" t="s">
        <v>43</v>
      </c>
      <c r="S153" s="60"/>
    </row>
    <row r="154" spans="2:19" ht="30" x14ac:dyDescent="0.25">
      <c r="B154" s="53" t="s">
        <v>454</v>
      </c>
      <c r="C154" s="5" t="s">
        <v>224</v>
      </c>
      <c r="D154" s="5" t="s">
        <v>224</v>
      </c>
      <c r="E154" s="5" t="s">
        <v>455</v>
      </c>
      <c r="F154" s="60" t="s">
        <v>76</v>
      </c>
      <c r="G154" s="5">
        <v>660</v>
      </c>
      <c r="H154" s="5">
        <v>4710</v>
      </c>
      <c r="I154" s="5">
        <v>47</v>
      </c>
      <c r="J154" s="60"/>
      <c r="K154" s="63">
        <v>4529.722859738773</v>
      </c>
      <c r="L154" s="5" t="s">
        <v>50</v>
      </c>
      <c r="M154" s="64" t="s">
        <v>51</v>
      </c>
      <c r="N154" s="60"/>
      <c r="O154" s="61"/>
      <c r="P154" s="61"/>
      <c r="Q154" s="61">
        <v>45838</v>
      </c>
      <c r="R154" s="61" t="s">
        <v>43</v>
      </c>
      <c r="S154" s="5"/>
    </row>
    <row r="155" spans="2:19" ht="30" x14ac:dyDescent="0.25">
      <c r="B155" s="53" t="s">
        <v>456</v>
      </c>
      <c r="C155" s="53" t="s">
        <v>224</v>
      </c>
      <c r="D155" s="53" t="s">
        <v>224</v>
      </c>
      <c r="E155" s="53" t="s">
        <v>457</v>
      </c>
      <c r="F155" s="54" t="s">
        <v>76</v>
      </c>
      <c r="G155" s="53">
        <v>808</v>
      </c>
      <c r="H155" s="53">
        <v>4710</v>
      </c>
      <c r="I155" s="53">
        <v>47</v>
      </c>
      <c r="J155" s="54"/>
      <c r="K155" s="56">
        <v>18118.891438955092</v>
      </c>
      <c r="L155" s="53" t="s">
        <v>50</v>
      </c>
      <c r="M155" s="53" t="s">
        <v>51</v>
      </c>
      <c r="N155" s="54"/>
      <c r="O155" s="57"/>
      <c r="P155" s="54"/>
      <c r="Q155" s="57">
        <v>45838</v>
      </c>
      <c r="R155" s="57" t="s">
        <v>43</v>
      </c>
      <c r="S155" s="54"/>
    </row>
    <row r="156" spans="2:19" ht="30" x14ac:dyDescent="0.25">
      <c r="B156" s="53" t="s">
        <v>458</v>
      </c>
      <c r="C156" s="5" t="s">
        <v>224</v>
      </c>
      <c r="D156" s="5" t="s">
        <v>224</v>
      </c>
      <c r="E156" s="5" t="s">
        <v>459</v>
      </c>
      <c r="F156" s="60" t="s">
        <v>76</v>
      </c>
      <c r="G156" s="5">
        <v>1064</v>
      </c>
      <c r="H156" s="5">
        <v>4710</v>
      </c>
      <c r="I156" s="5">
        <v>47</v>
      </c>
      <c r="J156" s="60"/>
      <c r="K156" s="63">
        <v>905.94457194775464</v>
      </c>
      <c r="L156" s="5" t="s">
        <v>50</v>
      </c>
      <c r="M156" s="64" t="s">
        <v>51</v>
      </c>
      <c r="N156" s="60"/>
      <c r="O156" s="61"/>
      <c r="P156" s="61"/>
      <c r="Q156" s="61">
        <v>45838</v>
      </c>
      <c r="R156" s="61" t="s">
        <v>43</v>
      </c>
      <c r="S156" s="5"/>
    </row>
    <row r="157" spans="2:19" ht="30" x14ac:dyDescent="0.25">
      <c r="B157" s="53" t="s">
        <v>460</v>
      </c>
      <c r="C157" s="5" t="s">
        <v>224</v>
      </c>
      <c r="D157" s="5" t="s">
        <v>224</v>
      </c>
      <c r="E157" s="5" t="s">
        <v>461</v>
      </c>
      <c r="F157" s="60" t="s">
        <v>76</v>
      </c>
      <c r="G157" s="5">
        <v>6416</v>
      </c>
      <c r="H157" s="5">
        <v>4710</v>
      </c>
      <c r="I157" s="5">
        <v>47</v>
      </c>
      <c r="J157" s="60"/>
      <c r="K157" s="63">
        <v>1509.9076199129245</v>
      </c>
      <c r="L157" s="5" t="s">
        <v>50</v>
      </c>
      <c r="M157" s="64" t="s">
        <v>51</v>
      </c>
      <c r="N157" s="60"/>
      <c r="O157" s="61"/>
      <c r="P157" s="61"/>
      <c r="Q157" s="61">
        <v>45838</v>
      </c>
      <c r="R157" s="61" t="s">
        <v>43</v>
      </c>
      <c r="S157" s="5"/>
    </row>
    <row r="158" spans="2:19" ht="30" x14ac:dyDescent="0.25">
      <c r="B158" s="53" t="s">
        <v>462</v>
      </c>
      <c r="C158" s="5" t="s">
        <v>224</v>
      </c>
      <c r="D158" s="5" t="s">
        <v>224</v>
      </c>
      <c r="E158" s="5" t="s">
        <v>463</v>
      </c>
      <c r="F158" s="60" t="s">
        <v>76</v>
      </c>
      <c r="G158" s="5">
        <v>13058</v>
      </c>
      <c r="H158" s="5">
        <v>4710</v>
      </c>
      <c r="I158" s="5">
        <v>47</v>
      </c>
      <c r="J158" s="60"/>
      <c r="K158" s="63">
        <v>15099.076199129244</v>
      </c>
      <c r="L158" s="5" t="s">
        <v>50</v>
      </c>
      <c r="M158" s="5" t="s">
        <v>51</v>
      </c>
      <c r="N158" s="60"/>
      <c r="O158" s="61"/>
      <c r="P158" s="60"/>
      <c r="Q158" s="61">
        <v>45838</v>
      </c>
      <c r="R158" s="61" t="s">
        <v>43</v>
      </c>
      <c r="S158" s="60"/>
    </row>
    <row r="159" spans="2:19" ht="30" x14ac:dyDescent="0.25">
      <c r="B159" s="53" t="s">
        <v>464</v>
      </c>
      <c r="C159" s="5" t="s">
        <v>224</v>
      </c>
      <c r="D159" s="5" t="s">
        <v>224</v>
      </c>
      <c r="E159" s="5" t="s">
        <v>465</v>
      </c>
      <c r="F159" s="60" t="s">
        <v>76</v>
      </c>
      <c r="G159" s="5">
        <v>13066</v>
      </c>
      <c r="H159" s="5">
        <v>4710</v>
      </c>
      <c r="I159" s="5">
        <v>47</v>
      </c>
      <c r="J159" s="60"/>
      <c r="K159" s="63">
        <v>3019.8152398258489</v>
      </c>
      <c r="L159" s="5" t="s">
        <v>50</v>
      </c>
      <c r="M159" s="5" t="s">
        <v>51</v>
      </c>
      <c r="N159" s="60"/>
      <c r="O159" s="61"/>
      <c r="P159" s="60"/>
      <c r="Q159" s="61">
        <v>45838</v>
      </c>
      <c r="R159" s="61" t="s">
        <v>43</v>
      </c>
      <c r="S159" s="60"/>
    </row>
    <row r="160" spans="2:19" ht="30" x14ac:dyDescent="0.25">
      <c r="B160" s="53" t="s">
        <v>466</v>
      </c>
      <c r="C160" s="5" t="s">
        <v>224</v>
      </c>
      <c r="D160" s="5" t="s">
        <v>224</v>
      </c>
      <c r="E160" s="5" t="s">
        <v>467</v>
      </c>
      <c r="F160" s="60" t="s">
        <v>76</v>
      </c>
      <c r="G160" s="5">
        <v>13071</v>
      </c>
      <c r="H160" s="5">
        <v>4710</v>
      </c>
      <c r="I160" s="5">
        <v>47</v>
      </c>
      <c r="J160" s="60"/>
      <c r="K160" s="63">
        <v>3019.8152398258489</v>
      </c>
      <c r="L160" s="5" t="s">
        <v>50</v>
      </c>
      <c r="M160" s="5" t="s">
        <v>51</v>
      </c>
      <c r="N160" s="60"/>
      <c r="O160" s="61"/>
      <c r="P160" s="60"/>
      <c r="Q160" s="61">
        <v>45838</v>
      </c>
      <c r="R160" s="61" t="s">
        <v>43</v>
      </c>
      <c r="S160" s="60"/>
    </row>
    <row r="161" spans="2:19" ht="30" x14ac:dyDescent="0.25">
      <c r="B161" s="53" t="s">
        <v>468</v>
      </c>
      <c r="C161" s="5" t="s">
        <v>224</v>
      </c>
      <c r="D161" s="5" t="s">
        <v>224</v>
      </c>
      <c r="E161" s="5" t="s">
        <v>469</v>
      </c>
      <c r="F161" s="60" t="s">
        <v>76</v>
      </c>
      <c r="G161" s="5">
        <v>13098</v>
      </c>
      <c r="H161" s="5">
        <v>4710</v>
      </c>
      <c r="I161" s="5">
        <v>47</v>
      </c>
      <c r="J161" s="60"/>
      <c r="K161" s="63">
        <v>3019.8152398258489</v>
      </c>
      <c r="L161" s="5" t="s">
        <v>50</v>
      </c>
      <c r="M161" s="5" t="s">
        <v>51</v>
      </c>
      <c r="N161" s="60"/>
      <c r="O161" s="61"/>
      <c r="P161" s="60"/>
      <c r="Q161" s="61">
        <v>45838</v>
      </c>
      <c r="R161" s="61" t="s">
        <v>43</v>
      </c>
      <c r="S161" s="60"/>
    </row>
    <row r="162" spans="2:19" ht="30" x14ac:dyDescent="0.25">
      <c r="B162" s="53" t="s">
        <v>470</v>
      </c>
      <c r="C162" s="5" t="s">
        <v>224</v>
      </c>
      <c r="D162" s="5" t="s">
        <v>224</v>
      </c>
      <c r="E162" s="5" t="s">
        <v>471</v>
      </c>
      <c r="F162" s="60" t="s">
        <v>76</v>
      </c>
      <c r="G162" s="5">
        <v>13115</v>
      </c>
      <c r="H162" s="5">
        <v>4710</v>
      </c>
      <c r="I162" s="5">
        <v>47</v>
      </c>
      <c r="J162" s="60"/>
      <c r="K162" s="63">
        <v>3019.8152398258489</v>
      </c>
      <c r="L162" s="5" t="s">
        <v>50</v>
      </c>
      <c r="M162" s="64" t="s">
        <v>51</v>
      </c>
      <c r="N162" s="60"/>
      <c r="O162" s="61"/>
      <c r="P162" s="61"/>
      <c r="Q162" s="61">
        <v>45838</v>
      </c>
      <c r="R162" s="61" t="s">
        <v>43</v>
      </c>
      <c r="S162" s="5"/>
    </row>
    <row r="163" spans="2:19" ht="30" x14ac:dyDescent="0.25">
      <c r="B163" s="53" t="s">
        <v>472</v>
      </c>
      <c r="C163" s="5" t="s">
        <v>224</v>
      </c>
      <c r="D163" s="5" t="s">
        <v>224</v>
      </c>
      <c r="E163" s="5" t="s">
        <v>473</v>
      </c>
      <c r="F163" s="60" t="s">
        <v>76</v>
      </c>
      <c r="G163" s="5">
        <v>616</v>
      </c>
      <c r="H163" s="5">
        <v>4720</v>
      </c>
      <c r="I163" s="5">
        <v>47</v>
      </c>
      <c r="J163" s="60"/>
      <c r="K163" s="63">
        <v>603.96304796516972</v>
      </c>
      <c r="L163" s="5" t="s">
        <v>50</v>
      </c>
      <c r="M163" s="5" t="s">
        <v>51</v>
      </c>
      <c r="N163" s="60"/>
      <c r="O163" s="61"/>
      <c r="P163" s="60"/>
      <c r="Q163" s="61">
        <v>45838</v>
      </c>
      <c r="R163" s="61" t="s">
        <v>43</v>
      </c>
      <c r="S163" s="60"/>
    </row>
    <row r="164" spans="2:19" ht="30" x14ac:dyDescent="0.25">
      <c r="B164" s="53" t="s">
        <v>474</v>
      </c>
      <c r="C164" s="5" t="s">
        <v>224</v>
      </c>
      <c r="D164" s="5" t="s">
        <v>224</v>
      </c>
      <c r="E164" s="5" t="s">
        <v>475</v>
      </c>
      <c r="F164" s="60" t="s">
        <v>76</v>
      </c>
      <c r="G164" s="5">
        <v>620</v>
      </c>
      <c r="H164" s="5">
        <v>4720</v>
      </c>
      <c r="I164" s="5">
        <v>47</v>
      </c>
      <c r="J164" s="60"/>
      <c r="K164" s="63">
        <v>603.96304796516972</v>
      </c>
      <c r="L164" s="5" t="s">
        <v>50</v>
      </c>
      <c r="M164" s="64" t="s">
        <v>51</v>
      </c>
      <c r="N164" s="60"/>
      <c r="O164" s="61"/>
      <c r="P164" s="61"/>
      <c r="Q164" s="61">
        <v>45838</v>
      </c>
      <c r="R164" s="61" t="s">
        <v>43</v>
      </c>
      <c r="S164" s="5"/>
    </row>
    <row r="165" spans="2:19" ht="30" x14ac:dyDescent="0.25">
      <c r="B165" s="53" t="s">
        <v>476</v>
      </c>
      <c r="C165" s="5" t="s">
        <v>224</v>
      </c>
      <c r="D165" s="5" t="s">
        <v>224</v>
      </c>
      <c r="E165" s="5" t="s">
        <v>477</v>
      </c>
      <c r="F165" s="60" t="s">
        <v>76</v>
      </c>
      <c r="G165" s="5">
        <v>662</v>
      </c>
      <c r="H165" s="5">
        <v>4720</v>
      </c>
      <c r="I165" s="5">
        <v>47</v>
      </c>
      <c r="J165" s="60"/>
      <c r="K165" s="63">
        <v>603.96304796516972</v>
      </c>
      <c r="L165" s="5" t="s">
        <v>50</v>
      </c>
      <c r="M165" s="5" t="s">
        <v>51</v>
      </c>
      <c r="N165" s="60"/>
      <c r="O165" s="61"/>
      <c r="P165" s="60"/>
      <c r="Q165" s="61">
        <v>45838</v>
      </c>
      <c r="R165" s="61" t="s">
        <v>43</v>
      </c>
      <c r="S165" s="60"/>
    </row>
    <row r="166" spans="2:19" ht="30" x14ac:dyDescent="0.25">
      <c r="B166" s="53" t="s">
        <v>478</v>
      </c>
      <c r="C166" s="5" t="s">
        <v>224</v>
      </c>
      <c r="D166" s="5" t="s">
        <v>224</v>
      </c>
      <c r="E166" s="5" t="s">
        <v>479</v>
      </c>
      <c r="F166" s="60" t="s">
        <v>76</v>
      </c>
      <c r="G166" s="5">
        <v>622</v>
      </c>
      <c r="H166" s="5">
        <v>4730</v>
      </c>
      <c r="I166" s="5">
        <v>47</v>
      </c>
      <c r="J166" s="60"/>
      <c r="K166" s="63">
        <v>90.594457194775458</v>
      </c>
      <c r="L166" s="5" t="s">
        <v>50</v>
      </c>
      <c r="M166" s="64" t="s">
        <v>51</v>
      </c>
      <c r="N166" s="60"/>
      <c r="O166" s="61"/>
      <c r="P166" s="61"/>
      <c r="Q166" s="61">
        <v>45807</v>
      </c>
      <c r="R166" s="61" t="s">
        <v>43</v>
      </c>
      <c r="S166" s="5"/>
    </row>
    <row r="167" spans="2:19" ht="30" x14ac:dyDescent="0.25">
      <c r="B167" s="53" t="s">
        <v>480</v>
      </c>
      <c r="C167" s="74" t="s">
        <v>224</v>
      </c>
      <c r="D167" s="74" t="s">
        <v>224</v>
      </c>
      <c r="E167" s="74" t="s">
        <v>481</v>
      </c>
      <c r="F167" s="66" t="s">
        <v>76</v>
      </c>
      <c r="G167" s="5">
        <v>623</v>
      </c>
      <c r="H167" s="5">
        <v>4730</v>
      </c>
      <c r="I167" s="5">
        <v>47</v>
      </c>
      <c r="J167" s="75"/>
      <c r="K167" s="76">
        <v>150.99076199129243</v>
      </c>
      <c r="L167" s="74" t="s">
        <v>50</v>
      </c>
      <c r="M167" s="77" t="s">
        <v>51</v>
      </c>
      <c r="N167" s="78"/>
      <c r="O167" s="79"/>
      <c r="P167" s="79"/>
      <c r="Q167" s="79">
        <v>45807</v>
      </c>
      <c r="R167" s="65" t="s">
        <v>43</v>
      </c>
      <c r="S167" s="74"/>
    </row>
    <row r="168" spans="2:19" ht="30" x14ac:dyDescent="0.25">
      <c r="B168" s="53" t="s">
        <v>482</v>
      </c>
      <c r="C168" s="53" t="s">
        <v>224</v>
      </c>
      <c r="D168" s="53" t="s">
        <v>224</v>
      </c>
      <c r="E168" s="53" t="s">
        <v>483</v>
      </c>
      <c r="F168" s="54" t="s">
        <v>76</v>
      </c>
      <c r="G168" s="53">
        <v>625</v>
      </c>
      <c r="H168" s="53">
        <v>4730</v>
      </c>
      <c r="I168" s="53">
        <v>47</v>
      </c>
      <c r="J168" s="54"/>
      <c r="K168" s="56">
        <v>603.96304796516972</v>
      </c>
      <c r="L168" s="53" t="s">
        <v>50</v>
      </c>
      <c r="M168" s="53" t="s">
        <v>51</v>
      </c>
      <c r="N168" s="54"/>
      <c r="O168" s="57"/>
      <c r="P168" s="54"/>
      <c r="Q168" s="57">
        <v>45838</v>
      </c>
      <c r="R168" s="57" t="s">
        <v>43</v>
      </c>
      <c r="S168" s="54"/>
    </row>
    <row r="169" spans="2:19" ht="30" x14ac:dyDescent="0.25">
      <c r="B169" s="53" t="s">
        <v>484</v>
      </c>
      <c r="C169" s="5" t="s">
        <v>224</v>
      </c>
      <c r="D169" s="5" t="s">
        <v>224</v>
      </c>
      <c r="E169" s="5" t="s">
        <v>485</v>
      </c>
      <c r="F169" s="60" t="s">
        <v>76</v>
      </c>
      <c r="G169" s="5">
        <v>626</v>
      </c>
      <c r="H169" s="5">
        <v>4730</v>
      </c>
      <c r="I169" s="5">
        <v>47</v>
      </c>
      <c r="J169" s="60"/>
      <c r="K169" s="63">
        <v>301.98152398258486</v>
      </c>
      <c r="L169" s="5" t="s">
        <v>50</v>
      </c>
      <c r="M169" s="64" t="s">
        <v>51</v>
      </c>
      <c r="N169" s="60"/>
      <c r="O169" s="61"/>
      <c r="P169" s="61"/>
      <c r="Q169" s="61">
        <v>45838</v>
      </c>
      <c r="R169" s="61" t="s">
        <v>43</v>
      </c>
      <c r="S169" s="5"/>
    </row>
    <row r="170" spans="2:19" ht="30" x14ac:dyDescent="0.25">
      <c r="B170" s="53" t="s">
        <v>486</v>
      </c>
      <c r="C170" s="74" t="s">
        <v>224</v>
      </c>
      <c r="D170" s="74" t="s">
        <v>224</v>
      </c>
      <c r="E170" s="74" t="s">
        <v>487</v>
      </c>
      <c r="F170" s="60" t="s">
        <v>76</v>
      </c>
      <c r="G170" s="5">
        <v>664</v>
      </c>
      <c r="H170" s="5">
        <v>4730</v>
      </c>
      <c r="I170" s="5">
        <v>47</v>
      </c>
      <c r="J170" s="75"/>
      <c r="K170" s="76">
        <v>150.99076199129243</v>
      </c>
      <c r="L170" s="74" t="s">
        <v>50</v>
      </c>
      <c r="M170" s="77" t="s">
        <v>51</v>
      </c>
      <c r="N170" s="78"/>
      <c r="O170" s="79"/>
      <c r="P170" s="79"/>
      <c r="Q170" s="79">
        <v>45838</v>
      </c>
      <c r="R170" s="61" t="s">
        <v>43</v>
      </c>
      <c r="S170" s="74"/>
    </row>
    <row r="171" spans="2:19" ht="30" x14ac:dyDescent="0.25">
      <c r="B171" s="53" t="s">
        <v>488</v>
      </c>
      <c r="C171" s="5" t="s">
        <v>224</v>
      </c>
      <c r="D171" s="5" t="s">
        <v>224</v>
      </c>
      <c r="E171" s="5" t="s">
        <v>489</v>
      </c>
      <c r="F171" s="60" t="s">
        <v>76</v>
      </c>
      <c r="G171" s="5">
        <v>665</v>
      </c>
      <c r="H171" s="5">
        <v>4730</v>
      </c>
      <c r="I171" s="5">
        <v>47</v>
      </c>
      <c r="J171" s="60"/>
      <c r="K171" s="63">
        <v>150.99076199129243</v>
      </c>
      <c r="L171" s="5" t="s">
        <v>50</v>
      </c>
      <c r="M171" s="64" t="s">
        <v>51</v>
      </c>
      <c r="N171" s="60"/>
      <c r="O171" s="61"/>
      <c r="P171" s="61"/>
      <c r="Q171" s="61">
        <v>45838</v>
      </c>
      <c r="R171" s="61" t="s">
        <v>43</v>
      </c>
      <c r="S171" s="5"/>
    </row>
    <row r="172" spans="2:19" ht="30" x14ac:dyDescent="0.25">
      <c r="B172" s="53" t="s">
        <v>490</v>
      </c>
      <c r="C172" s="53" t="s">
        <v>224</v>
      </c>
      <c r="D172" s="53" t="s">
        <v>224</v>
      </c>
      <c r="E172" s="53" t="s">
        <v>491</v>
      </c>
      <c r="F172" s="54" t="s">
        <v>76</v>
      </c>
      <c r="G172" s="53">
        <v>666</v>
      </c>
      <c r="H172" s="53">
        <v>4730</v>
      </c>
      <c r="I172" s="53">
        <v>47</v>
      </c>
      <c r="J172" s="54"/>
      <c r="K172" s="56">
        <v>150.99076199129243</v>
      </c>
      <c r="L172" s="53" t="s">
        <v>50</v>
      </c>
      <c r="M172" s="53" t="s">
        <v>51</v>
      </c>
      <c r="N172" s="54"/>
      <c r="O172" s="57"/>
      <c r="P172" s="54"/>
      <c r="Q172" s="57">
        <v>45838</v>
      </c>
      <c r="R172" s="57" t="s">
        <v>43</v>
      </c>
      <c r="S172" s="54"/>
    </row>
    <row r="173" spans="2:19" ht="30" x14ac:dyDescent="0.25">
      <c r="B173" s="53" t="s">
        <v>492</v>
      </c>
      <c r="C173" s="74" t="s">
        <v>224</v>
      </c>
      <c r="D173" s="74" t="s">
        <v>224</v>
      </c>
      <c r="E173" s="74" t="s">
        <v>493</v>
      </c>
      <c r="F173" s="60" t="s">
        <v>76</v>
      </c>
      <c r="G173" s="5">
        <v>667</v>
      </c>
      <c r="H173" s="5">
        <v>4730</v>
      </c>
      <c r="I173" s="5">
        <v>47</v>
      </c>
      <c r="J173" s="75"/>
      <c r="K173" s="76">
        <v>120.79260959303394</v>
      </c>
      <c r="L173" s="74" t="s">
        <v>50</v>
      </c>
      <c r="M173" s="77" t="s">
        <v>51</v>
      </c>
      <c r="N173" s="78"/>
      <c r="O173" s="79"/>
      <c r="P173" s="79"/>
      <c r="Q173" s="79">
        <v>45838</v>
      </c>
      <c r="R173" s="61" t="s">
        <v>43</v>
      </c>
      <c r="S173" s="74"/>
    </row>
    <row r="174" spans="2:19" ht="30" x14ac:dyDescent="0.25">
      <c r="B174" s="53" t="s">
        <v>494</v>
      </c>
      <c r="C174" s="5" t="s">
        <v>224</v>
      </c>
      <c r="D174" s="5" t="s">
        <v>224</v>
      </c>
      <c r="E174" s="5" t="s">
        <v>495</v>
      </c>
      <c r="F174" s="60" t="s">
        <v>76</v>
      </c>
      <c r="G174" s="5">
        <v>668</v>
      </c>
      <c r="H174" s="5">
        <v>4730</v>
      </c>
      <c r="I174" s="5">
        <v>47</v>
      </c>
      <c r="J174" s="60"/>
      <c r="K174" s="63">
        <v>120.79260959303394</v>
      </c>
      <c r="L174" s="5" t="s">
        <v>50</v>
      </c>
      <c r="M174" s="64" t="s">
        <v>51</v>
      </c>
      <c r="N174" s="60"/>
      <c r="O174" s="61"/>
      <c r="P174" s="61"/>
      <c r="Q174" s="61">
        <v>45838</v>
      </c>
      <c r="R174" s="61" t="s">
        <v>43</v>
      </c>
      <c r="S174" s="5"/>
    </row>
    <row r="175" spans="2:19" ht="30" x14ac:dyDescent="0.25">
      <c r="B175" s="53" t="s">
        <v>496</v>
      </c>
      <c r="C175" s="5" t="s">
        <v>224</v>
      </c>
      <c r="D175" s="5" t="s">
        <v>224</v>
      </c>
      <c r="E175" s="5" t="s">
        <v>497</v>
      </c>
      <c r="F175" s="60" t="s">
        <v>76</v>
      </c>
      <c r="G175" s="5">
        <v>669</v>
      </c>
      <c r="H175" s="5">
        <v>4730</v>
      </c>
      <c r="I175" s="5">
        <v>47</v>
      </c>
      <c r="J175" s="60"/>
      <c r="K175" s="63">
        <v>150.99076199129243</v>
      </c>
      <c r="L175" s="5" t="s">
        <v>50</v>
      </c>
      <c r="M175" s="5" t="s">
        <v>51</v>
      </c>
      <c r="N175" s="60"/>
      <c r="O175" s="61"/>
      <c r="P175" s="60"/>
      <c r="Q175" s="61">
        <v>45838</v>
      </c>
      <c r="R175" s="61" t="s">
        <v>43</v>
      </c>
      <c r="S175" s="60"/>
    </row>
    <row r="176" spans="2:19" ht="30" x14ac:dyDescent="0.25">
      <c r="B176" s="53" t="s">
        <v>498</v>
      </c>
      <c r="C176" s="74" t="s">
        <v>224</v>
      </c>
      <c r="D176" s="74" t="s">
        <v>224</v>
      </c>
      <c r="E176" s="74" t="s">
        <v>499</v>
      </c>
      <c r="F176" s="60" t="s">
        <v>76</v>
      </c>
      <c r="G176" s="5">
        <v>689</v>
      </c>
      <c r="H176" s="5">
        <v>4730</v>
      </c>
      <c r="I176" s="5">
        <v>47</v>
      </c>
      <c r="J176" s="75"/>
      <c r="K176" s="76">
        <v>181.18891438955092</v>
      </c>
      <c r="L176" s="74" t="s">
        <v>50</v>
      </c>
      <c r="M176" s="77" t="s">
        <v>51</v>
      </c>
      <c r="N176" s="78"/>
      <c r="O176" s="79"/>
      <c r="P176" s="79"/>
      <c r="Q176" s="79">
        <v>45838</v>
      </c>
      <c r="R176" s="61" t="s">
        <v>43</v>
      </c>
      <c r="S176" s="74"/>
    </row>
    <row r="177" spans="2:19" ht="30" x14ac:dyDescent="0.25">
      <c r="B177" s="53" t="s">
        <v>500</v>
      </c>
      <c r="C177" s="5" t="s">
        <v>224</v>
      </c>
      <c r="D177" s="5" t="s">
        <v>224</v>
      </c>
      <c r="E177" s="5" t="s">
        <v>501</v>
      </c>
      <c r="F177" s="60" t="s">
        <v>76</v>
      </c>
      <c r="G177" s="5">
        <v>3531</v>
      </c>
      <c r="H177" s="5">
        <v>4730</v>
      </c>
      <c r="I177" s="5">
        <v>47</v>
      </c>
      <c r="J177" s="60"/>
      <c r="K177" s="63">
        <v>150.99076199129243</v>
      </c>
      <c r="L177" s="5" t="s">
        <v>50</v>
      </c>
      <c r="M177" s="5" t="s">
        <v>51</v>
      </c>
      <c r="N177" s="60"/>
      <c r="O177" s="61"/>
      <c r="P177" s="60"/>
      <c r="Q177" s="61">
        <v>45838</v>
      </c>
      <c r="R177" s="61" t="s">
        <v>43</v>
      </c>
      <c r="S177" s="60"/>
    </row>
    <row r="178" spans="2:19" ht="30" x14ac:dyDescent="0.25">
      <c r="B178" s="53" t="s">
        <v>502</v>
      </c>
      <c r="C178" s="5" t="s">
        <v>224</v>
      </c>
      <c r="D178" s="5" t="s">
        <v>224</v>
      </c>
      <c r="E178" s="5" t="s">
        <v>503</v>
      </c>
      <c r="F178" s="60" t="s">
        <v>76</v>
      </c>
      <c r="G178" s="5">
        <v>4147</v>
      </c>
      <c r="H178" s="5">
        <v>4730</v>
      </c>
      <c r="I178" s="5">
        <v>47</v>
      </c>
      <c r="J178" s="60"/>
      <c r="K178" s="63">
        <v>301.98152398258486</v>
      </c>
      <c r="L178" s="5" t="s">
        <v>50</v>
      </c>
      <c r="M178" s="5" t="s">
        <v>51</v>
      </c>
      <c r="N178" s="60"/>
      <c r="O178" s="61"/>
      <c r="P178" s="60"/>
      <c r="Q178" s="61">
        <v>45838</v>
      </c>
      <c r="R178" s="61" t="s">
        <v>43</v>
      </c>
      <c r="S178" s="60"/>
    </row>
    <row r="179" spans="2:19" ht="30" x14ac:dyDescent="0.25">
      <c r="B179" s="53" t="s">
        <v>504</v>
      </c>
      <c r="C179" s="5" t="s">
        <v>224</v>
      </c>
      <c r="D179" s="5" t="s">
        <v>224</v>
      </c>
      <c r="E179" s="5" t="s">
        <v>505</v>
      </c>
      <c r="F179" s="60" t="s">
        <v>76</v>
      </c>
      <c r="G179" s="5">
        <v>5598</v>
      </c>
      <c r="H179" s="5">
        <v>4730</v>
      </c>
      <c r="I179" s="5">
        <v>47</v>
      </c>
      <c r="J179" s="60"/>
      <c r="K179" s="63">
        <v>150.99076199129243</v>
      </c>
      <c r="L179" s="5" t="s">
        <v>50</v>
      </c>
      <c r="M179" s="5" t="s">
        <v>51</v>
      </c>
      <c r="N179" s="60"/>
      <c r="O179" s="61"/>
      <c r="P179" s="60"/>
      <c r="Q179" s="61">
        <v>45838</v>
      </c>
      <c r="R179" s="61" t="s">
        <v>43</v>
      </c>
      <c r="S179" s="60"/>
    </row>
    <row r="180" spans="2:19" ht="30" x14ac:dyDescent="0.25">
      <c r="B180" s="53" t="s">
        <v>506</v>
      </c>
      <c r="C180" s="5" t="s">
        <v>224</v>
      </c>
      <c r="D180" s="5" t="s">
        <v>224</v>
      </c>
      <c r="E180" s="5" t="s">
        <v>507</v>
      </c>
      <c r="F180" s="60" t="s">
        <v>76</v>
      </c>
      <c r="G180" s="5">
        <v>5626</v>
      </c>
      <c r="H180" s="5">
        <v>4730</v>
      </c>
      <c r="I180" s="5">
        <v>47</v>
      </c>
      <c r="J180" s="60"/>
      <c r="K180" s="63">
        <v>301.98152398258486</v>
      </c>
      <c r="L180" s="5" t="s">
        <v>50</v>
      </c>
      <c r="M180" s="5" t="s">
        <v>51</v>
      </c>
      <c r="N180" s="60"/>
      <c r="O180" s="61"/>
      <c r="P180" s="60"/>
      <c r="Q180" s="61">
        <v>45807</v>
      </c>
      <c r="R180" s="61" t="s">
        <v>43</v>
      </c>
      <c r="S180" s="60"/>
    </row>
    <row r="181" spans="2:19" ht="30" x14ac:dyDescent="0.25">
      <c r="B181" s="53" t="s">
        <v>508</v>
      </c>
      <c r="C181" s="5" t="s">
        <v>224</v>
      </c>
      <c r="D181" s="5" t="s">
        <v>224</v>
      </c>
      <c r="E181" s="5" t="s">
        <v>509</v>
      </c>
      <c r="F181" s="60" t="s">
        <v>76</v>
      </c>
      <c r="G181" s="5">
        <v>6966</v>
      </c>
      <c r="H181" s="5">
        <v>4730</v>
      </c>
      <c r="I181" s="5">
        <v>47</v>
      </c>
      <c r="J181" s="60"/>
      <c r="K181" s="63">
        <v>150.99076199129243</v>
      </c>
      <c r="L181" s="5" t="s">
        <v>50</v>
      </c>
      <c r="M181" s="5" t="s">
        <v>51</v>
      </c>
      <c r="N181" s="60"/>
      <c r="O181" s="61"/>
      <c r="P181" s="60"/>
      <c r="Q181" s="61">
        <v>45838</v>
      </c>
      <c r="R181" s="61" t="s">
        <v>43</v>
      </c>
      <c r="S181" s="60"/>
    </row>
    <row r="182" spans="2:19" ht="30" x14ac:dyDescent="0.25">
      <c r="B182" s="53" t="s">
        <v>510</v>
      </c>
      <c r="C182" s="5" t="s">
        <v>224</v>
      </c>
      <c r="D182" s="5" t="s">
        <v>224</v>
      </c>
      <c r="E182" s="5" t="s">
        <v>511</v>
      </c>
      <c r="F182" s="60" t="s">
        <v>76</v>
      </c>
      <c r="G182" s="5">
        <v>8569</v>
      </c>
      <c r="H182" s="5">
        <v>4730</v>
      </c>
      <c r="I182" s="5">
        <v>47</v>
      </c>
      <c r="J182" s="60"/>
      <c r="K182" s="63">
        <v>181.18891438955092</v>
      </c>
      <c r="L182" s="5" t="s">
        <v>50</v>
      </c>
      <c r="M182" s="64" t="s">
        <v>51</v>
      </c>
      <c r="N182" s="60"/>
      <c r="O182" s="61"/>
      <c r="P182" s="61"/>
      <c r="Q182" s="61">
        <v>45838</v>
      </c>
      <c r="R182" s="61" t="s">
        <v>43</v>
      </c>
      <c r="S182" s="5"/>
    </row>
    <row r="183" spans="2:19" ht="30" x14ac:dyDescent="0.25">
      <c r="B183" s="53" t="s">
        <v>512</v>
      </c>
      <c r="C183" s="5" t="s">
        <v>224</v>
      </c>
      <c r="D183" s="5" t="s">
        <v>224</v>
      </c>
      <c r="E183" s="5" t="s">
        <v>513</v>
      </c>
      <c r="F183" s="60" t="s">
        <v>76</v>
      </c>
      <c r="G183" s="5">
        <v>10913</v>
      </c>
      <c r="H183" s="5">
        <v>4730</v>
      </c>
      <c r="I183" s="5">
        <v>47</v>
      </c>
      <c r="J183" s="60"/>
      <c r="K183" s="63">
        <v>150.99076199129243</v>
      </c>
      <c r="L183" s="5" t="s">
        <v>50</v>
      </c>
      <c r="M183" s="5" t="s">
        <v>51</v>
      </c>
      <c r="N183" s="60"/>
      <c r="O183" s="61"/>
      <c r="P183" s="60"/>
      <c r="Q183" s="61">
        <v>45838</v>
      </c>
      <c r="R183" s="61" t="s">
        <v>43</v>
      </c>
      <c r="S183" s="60"/>
    </row>
    <row r="184" spans="2:19" ht="30" x14ac:dyDescent="0.25">
      <c r="B184" s="53" t="s">
        <v>514</v>
      </c>
      <c r="C184" s="74" t="s">
        <v>224</v>
      </c>
      <c r="D184" s="74" t="s">
        <v>224</v>
      </c>
      <c r="E184" s="74" t="s">
        <v>515</v>
      </c>
      <c r="F184" s="60" t="s">
        <v>76</v>
      </c>
      <c r="G184" s="5">
        <v>12123</v>
      </c>
      <c r="H184" s="5">
        <v>4730</v>
      </c>
      <c r="I184" s="5">
        <v>47</v>
      </c>
      <c r="J184" s="75"/>
      <c r="K184" s="76">
        <v>150.99076199129243</v>
      </c>
      <c r="L184" s="74" t="s">
        <v>50</v>
      </c>
      <c r="M184" s="77" t="s">
        <v>51</v>
      </c>
      <c r="N184" s="78"/>
      <c r="O184" s="79"/>
      <c r="P184" s="79"/>
      <c r="Q184" s="79">
        <v>45838</v>
      </c>
      <c r="R184" s="61" t="s">
        <v>43</v>
      </c>
      <c r="S184" s="74"/>
    </row>
    <row r="185" spans="2:19" ht="30" x14ac:dyDescent="0.25">
      <c r="B185" s="53" t="s">
        <v>516</v>
      </c>
      <c r="C185" s="74" t="s">
        <v>224</v>
      </c>
      <c r="D185" s="74" t="s">
        <v>224</v>
      </c>
      <c r="E185" s="74" t="s">
        <v>517</v>
      </c>
      <c r="F185" s="60" t="s">
        <v>76</v>
      </c>
      <c r="G185" s="5">
        <v>12519</v>
      </c>
      <c r="H185" s="5">
        <v>4730</v>
      </c>
      <c r="I185" s="5">
        <v>47</v>
      </c>
      <c r="J185" s="75"/>
      <c r="K185" s="76">
        <v>301.98152398258486</v>
      </c>
      <c r="L185" s="74" t="s">
        <v>50</v>
      </c>
      <c r="M185" s="77" t="s">
        <v>51</v>
      </c>
      <c r="N185" s="78"/>
      <c r="O185" s="79"/>
      <c r="P185" s="79"/>
      <c r="Q185" s="79">
        <v>45838</v>
      </c>
      <c r="R185" s="61" t="s">
        <v>43</v>
      </c>
      <c r="S185" s="74"/>
    </row>
    <row r="186" spans="2:19" ht="30" x14ac:dyDescent="0.25">
      <c r="B186" s="53" t="s">
        <v>518</v>
      </c>
      <c r="C186" s="5" t="s">
        <v>224</v>
      </c>
      <c r="D186" s="5" t="s">
        <v>224</v>
      </c>
      <c r="E186" s="5" t="s">
        <v>519</v>
      </c>
      <c r="F186" s="60" t="s">
        <v>76</v>
      </c>
      <c r="G186" s="5">
        <v>13546</v>
      </c>
      <c r="H186" s="5">
        <v>4730</v>
      </c>
      <c r="I186" s="5">
        <v>47</v>
      </c>
      <c r="J186" s="60"/>
      <c r="K186" s="63">
        <v>1509.9076199129245</v>
      </c>
      <c r="L186" s="5" t="s">
        <v>50</v>
      </c>
      <c r="M186" s="64" t="s">
        <v>51</v>
      </c>
      <c r="N186" s="60"/>
      <c r="O186" s="61"/>
      <c r="P186" s="61"/>
      <c r="Q186" s="61">
        <v>45838</v>
      </c>
      <c r="R186" s="61" t="s">
        <v>43</v>
      </c>
      <c r="S186" s="5"/>
    </row>
    <row r="187" spans="2:19" ht="30" x14ac:dyDescent="0.25">
      <c r="B187" s="53" t="s">
        <v>520</v>
      </c>
      <c r="C187" s="5" t="s">
        <v>224</v>
      </c>
      <c r="D187" s="5" t="s">
        <v>224</v>
      </c>
      <c r="E187" s="5" t="s">
        <v>521</v>
      </c>
      <c r="F187" s="60" t="s">
        <v>76</v>
      </c>
      <c r="G187" s="5">
        <v>14211</v>
      </c>
      <c r="H187" s="5">
        <v>4730</v>
      </c>
      <c r="I187" s="5">
        <v>47</v>
      </c>
      <c r="J187" s="60"/>
      <c r="K187" s="63">
        <v>1207.9260959303394</v>
      </c>
      <c r="L187" s="5" t="s">
        <v>50</v>
      </c>
      <c r="M187" s="64" t="s">
        <v>51</v>
      </c>
      <c r="N187" s="60"/>
      <c r="O187" s="61"/>
      <c r="P187" s="61"/>
      <c r="Q187" s="61">
        <v>45838</v>
      </c>
      <c r="R187" s="61" t="s">
        <v>43</v>
      </c>
      <c r="S187" s="5"/>
    </row>
    <row r="188" spans="2:19" ht="30" x14ac:dyDescent="0.25">
      <c r="B188" s="53" t="s">
        <v>522</v>
      </c>
      <c r="C188" s="5" t="s">
        <v>224</v>
      </c>
      <c r="D188" s="5" t="s">
        <v>224</v>
      </c>
      <c r="E188" s="5" t="s">
        <v>523</v>
      </c>
      <c r="F188" s="60" t="s">
        <v>76</v>
      </c>
      <c r="G188" s="5">
        <v>14482</v>
      </c>
      <c r="H188" s="5">
        <v>4730</v>
      </c>
      <c r="I188" s="5">
        <v>47</v>
      </c>
      <c r="J188" s="60"/>
      <c r="K188" s="63">
        <v>603.96304796516972</v>
      </c>
      <c r="L188" s="5" t="s">
        <v>50</v>
      </c>
      <c r="M188" s="5" t="s">
        <v>51</v>
      </c>
      <c r="N188" s="60"/>
      <c r="O188" s="61"/>
      <c r="P188" s="60"/>
      <c r="Q188" s="61">
        <v>45838</v>
      </c>
      <c r="R188" s="61" t="s">
        <v>43</v>
      </c>
      <c r="S188" s="60"/>
    </row>
    <row r="189" spans="2:19" ht="30" x14ac:dyDescent="0.25">
      <c r="B189" s="53" t="s">
        <v>524</v>
      </c>
      <c r="C189" s="74" t="s">
        <v>224</v>
      </c>
      <c r="D189" s="74" t="s">
        <v>224</v>
      </c>
      <c r="E189" s="74" t="s">
        <v>525</v>
      </c>
      <c r="F189" s="60" t="s">
        <v>76</v>
      </c>
      <c r="G189" s="5">
        <v>14792</v>
      </c>
      <c r="H189" s="5">
        <v>4730</v>
      </c>
      <c r="I189" s="5">
        <v>47</v>
      </c>
      <c r="J189" s="75"/>
      <c r="K189" s="76">
        <v>301.98152398258486</v>
      </c>
      <c r="L189" s="74" t="s">
        <v>50</v>
      </c>
      <c r="M189" s="77" t="s">
        <v>51</v>
      </c>
      <c r="N189" s="78"/>
      <c r="O189" s="79"/>
      <c r="P189" s="79"/>
      <c r="Q189" s="79">
        <v>45807</v>
      </c>
      <c r="R189" s="61" t="s">
        <v>43</v>
      </c>
      <c r="S189" s="74"/>
    </row>
    <row r="190" spans="2:19" ht="30" x14ac:dyDescent="0.25">
      <c r="B190" s="53" t="s">
        <v>526</v>
      </c>
      <c r="C190" s="5" t="s">
        <v>224</v>
      </c>
      <c r="D190" s="5" t="s">
        <v>224</v>
      </c>
      <c r="E190" s="5" t="s">
        <v>527</v>
      </c>
      <c r="F190" s="60" t="s">
        <v>76</v>
      </c>
      <c r="G190" s="5">
        <v>15397</v>
      </c>
      <c r="H190" s="5">
        <v>4730</v>
      </c>
      <c r="I190" s="5">
        <v>47</v>
      </c>
      <c r="J190" s="60"/>
      <c r="K190" s="63">
        <v>60.396304796516972</v>
      </c>
      <c r="L190" s="5" t="s">
        <v>50</v>
      </c>
      <c r="M190" s="64" t="s">
        <v>51</v>
      </c>
      <c r="N190" s="60"/>
      <c r="O190" s="61"/>
      <c r="P190" s="61"/>
      <c r="Q190" s="61">
        <v>45838</v>
      </c>
      <c r="R190" s="61" t="s">
        <v>43</v>
      </c>
      <c r="S190" s="5"/>
    </row>
    <row r="191" spans="2:19" ht="30" x14ac:dyDescent="0.25">
      <c r="B191" s="53" t="s">
        <v>528</v>
      </c>
      <c r="C191" s="5" t="s">
        <v>224</v>
      </c>
      <c r="D191" s="5" t="s">
        <v>224</v>
      </c>
      <c r="E191" s="5" t="s">
        <v>529</v>
      </c>
      <c r="F191" s="60" t="s">
        <v>76</v>
      </c>
      <c r="G191" s="5">
        <v>17625</v>
      </c>
      <c r="H191" s="5">
        <v>4730</v>
      </c>
      <c r="I191" s="5">
        <v>47</v>
      </c>
      <c r="J191" s="60"/>
      <c r="K191" s="63">
        <v>150.99076199129243</v>
      </c>
      <c r="L191" s="5" t="s">
        <v>50</v>
      </c>
      <c r="M191" s="64" t="s">
        <v>51</v>
      </c>
      <c r="N191" s="60"/>
      <c r="O191" s="61"/>
      <c r="P191" s="61"/>
      <c r="Q191" s="61">
        <v>45807</v>
      </c>
      <c r="R191" s="61" t="s">
        <v>43</v>
      </c>
      <c r="S191" s="5"/>
    </row>
    <row r="192" spans="2:19" ht="30" x14ac:dyDescent="0.25">
      <c r="B192" s="53" t="s">
        <v>530</v>
      </c>
      <c r="C192" s="74" t="s">
        <v>224</v>
      </c>
      <c r="D192" s="74" t="s">
        <v>224</v>
      </c>
      <c r="E192" s="74" t="s">
        <v>531</v>
      </c>
      <c r="F192" s="60" t="s">
        <v>76</v>
      </c>
      <c r="G192" s="5">
        <v>1002</v>
      </c>
      <c r="H192" s="5">
        <v>4810</v>
      </c>
      <c r="I192" s="5">
        <v>48</v>
      </c>
      <c r="J192" s="75"/>
      <c r="K192" s="76">
        <v>603.96304796516972</v>
      </c>
      <c r="L192" s="74" t="s">
        <v>50</v>
      </c>
      <c r="M192" s="77" t="s">
        <v>51</v>
      </c>
      <c r="N192" s="78"/>
      <c r="O192" s="79"/>
      <c r="P192" s="79"/>
      <c r="Q192" s="79">
        <v>45838</v>
      </c>
      <c r="R192" s="61" t="s">
        <v>43</v>
      </c>
      <c r="S192" s="74"/>
    </row>
    <row r="193" spans="2:19" ht="30" x14ac:dyDescent="0.25">
      <c r="B193" s="53" t="s">
        <v>532</v>
      </c>
      <c r="C193" s="5" t="s">
        <v>224</v>
      </c>
      <c r="D193" s="5" t="s">
        <v>224</v>
      </c>
      <c r="E193" s="5" t="s">
        <v>533</v>
      </c>
      <c r="F193" s="60" t="s">
        <v>76</v>
      </c>
      <c r="G193" s="5">
        <v>13285</v>
      </c>
      <c r="H193" s="5">
        <v>4810</v>
      </c>
      <c r="I193" s="5">
        <v>48</v>
      </c>
      <c r="J193" s="60"/>
      <c r="K193" s="63">
        <v>603.96304796516972</v>
      </c>
      <c r="L193" s="5" t="s">
        <v>50</v>
      </c>
      <c r="M193" s="64" t="s">
        <v>51</v>
      </c>
      <c r="N193" s="60"/>
      <c r="O193" s="61"/>
      <c r="P193" s="61"/>
      <c r="Q193" s="61">
        <v>45838</v>
      </c>
      <c r="R193" s="61" t="s">
        <v>43</v>
      </c>
      <c r="S193" s="5"/>
    </row>
    <row r="194" spans="2:19" ht="30" x14ac:dyDescent="0.25">
      <c r="B194" s="53" t="s">
        <v>534</v>
      </c>
      <c r="C194" s="5" t="s">
        <v>224</v>
      </c>
      <c r="D194" s="5" t="s">
        <v>224</v>
      </c>
      <c r="E194" s="5" t="s">
        <v>535</v>
      </c>
      <c r="F194" s="60" t="s">
        <v>76</v>
      </c>
      <c r="G194" s="5">
        <v>14461</v>
      </c>
      <c r="H194" s="5">
        <v>4820</v>
      </c>
      <c r="I194" s="5">
        <v>48</v>
      </c>
      <c r="J194" s="60"/>
      <c r="K194" s="63">
        <v>1207.9260959303394</v>
      </c>
      <c r="L194" s="5" t="s">
        <v>50</v>
      </c>
      <c r="M194" s="5" t="s">
        <v>51</v>
      </c>
      <c r="N194" s="60"/>
      <c r="O194" s="61"/>
      <c r="P194" s="60"/>
      <c r="Q194" s="61">
        <v>45838</v>
      </c>
      <c r="R194" s="61" t="s">
        <v>43</v>
      </c>
      <c r="S194" s="60"/>
    </row>
    <row r="195" spans="2:19" ht="30" x14ac:dyDescent="0.25">
      <c r="B195" s="53" t="s">
        <v>536</v>
      </c>
      <c r="C195" s="74" t="s">
        <v>224</v>
      </c>
      <c r="D195" s="74" t="s">
        <v>224</v>
      </c>
      <c r="E195" s="74" t="s">
        <v>537</v>
      </c>
      <c r="F195" s="60" t="s">
        <v>76</v>
      </c>
      <c r="G195" s="5">
        <v>15206</v>
      </c>
      <c r="H195" s="5">
        <v>4820</v>
      </c>
      <c r="I195" s="5">
        <v>48</v>
      </c>
      <c r="J195" s="75"/>
      <c r="K195" s="76">
        <v>603.96304796516972</v>
      </c>
      <c r="L195" s="74" t="s">
        <v>50</v>
      </c>
      <c r="M195" s="77" t="s">
        <v>51</v>
      </c>
      <c r="N195" s="78"/>
      <c r="O195" s="79"/>
      <c r="P195" s="79"/>
      <c r="Q195" s="79">
        <v>45838</v>
      </c>
      <c r="R195" s="61" t="s">
        <v>43</v>
      </c>
      <c r="S195" s="74"/>
    </row>
    <row r="196" spans="2:19" ht="30" x14ac:dyDescent="0.25">
      <c r="B196" s="53" t="s">
        <v>538</v>
      </c>
      <c r="C196" s="5" t="s">
        <v>224</v>
      </c>
      <c r="D196" s="5" t="s">
        <v>224</v>
      </c>
      <c r="E196" s="5" t="s">
        <v>539</v>
      </c>
      <c r="F196" s="60" t="s">
        <v>76</v>
      </c>
      <c r="G196" s="5">
        <v>18750</v>
      </c>
      <c r="H196" s="5">
        <v>4820</v>
      </c>
      <c r="I196" s="5">
        <v>48</v>
      </c>
      <c r="J196" s="60"/>
      <c r="K196" s="63">
        <v>1207.9260959303394</v>
      </c>
      <c r="L196" s="5" t="s">
        <v>50</v>
      </c>
      <c r="M196" s="5" t="s">
        <v>51</v>
      </c>
      <c r="N196" s="60"/>
      <c r="O196" s="61"/>
      <c r="P196" s="60"/>
      <c r="Q196" s="61">
        <v>45838</v>
      </c>
      <c r="R196" s="61" t="s">
        <v>43</v>
      </c>
      <c r="S196" s="60"/>
    </row>
    <row r="197" spans="2:19" ht="30" x14ac:dyDescent="0.25">
      <c r="B197" s="53" t="s">
        <v>540</v>
      </c>
      <c r="C197" s="5" t="s">
        <v>224</v>
      </c>
      <c r="D197" s="5" t="s">
        <v>224</v>
      </c>
      <c r="E197" s="5" t="s">
        <v>541</v>
      </c>
      <c r="F197" s="60" t="s">
        <v>76</v>
      </c>
      <c r="G197" s="5">
        <v>6573</v>
      </c>
      <c r="H197" s="5">
        <v>4930</v>
      </c>
      <c r="I197" s="5">
        <v>49</v>
      </c>
      <c r="J197" s="60"/>
      <c r="K197" s="63">
        <v>301.98152398258486</v>
      </c>
      <c r="L197" s="5" t="s">
        <v>50</v>
      </c>
      <c r="M197" s="5" t="s">
        <v>51</v>
      </c>
      <c r="N197" s="60"/>
      <c r="O197" s="61"/>
      <c r="P197" s="60"/>
      <c r="Q197" s="61">
        <v>45838</v>
      </c>
      <c r="R197" s="61" t="s">
        <v>43</v>
      </c>
      <c r="S197" s="60"/>
    </row>
    <row r="198" spans="2:19" ht="30" x14ac:dyDescent="0.25">
      <c r="B198" s="53" t="s">
        <v>542</v>
      </c>
      <c r="C198" s="5" t="s">
        <v>224</v>
      </c>
      <c r="D198" s="5" t="s">
        <v>224</v>
      </c>
      <c r="E198" s="5" t="s">
        <v>543</v>
      </c>
      <c r="F198" s="60" t="s">
        <v>76</v>
      </c>
      <c r="G198" s="5">
        <v>7461</v>
      </c>
      <c r="H198" s="5">
        <v>4930</v>
      </c>
      <c r="I198" s="5">
        <v>49</v>
      </c>
      <c r="J198" s="60"/>
      <c r="K198" s="63">
        <v>301.98152398258486</v>
      </c>
      <c r="L198" s="5" t="s">
        <v>50</v>
      </c>
      <c r="M198" s="64" t="s">
        <v>51</v>
      </c>
      <c r="N198" s="60"/>
      <c r="O198" s="61"/>
      <c r="P198" s="61"/>
      <c r="Q198" s="61">
        <v>45838</v>
      </c>
      <c r="R198" s="61" t="s">
        <v>43</v>
      </c>
      <c r="S198" s="5"/>
    </row>
    <row r="199" spans="2:19" ht="30" x14ac:dyDescent="0.25">
      <c r="B199" s="53" t="s">
        <v>544</v>
      </c>
      <c r="C199" s="5" t="s">
        <v>224</v>
      </c>
      <c r="D199" s="5" t="s">
        <v>224</v>
      </c>
      <c r="E199" s="5" t="s">
        <v>545</v>
      </c>
      <c r="F199" s="60" t="s">
        <v>76</v>
      </c>
      <c r="G199" s="5">
        <v>14272</v>
      </c>
      <c r="H199" s="5">
        <v>4940</v>
      </c>
      <c r="I199" s="5">
        <v>49</v>
      </c>
      <c r="J199" s="60"/>
      <c r="K199" s="63">
        <v>150.99076199129243</v>
      </c>
      <c r="L199" s="5" t="s">
        <v>50</v>
      </c>
      <c r="M199" s="64" t="s">
        <v>51</v>
      </c>
      <c r="N199" s="60"/>
      <c r="O199" s="61"/>
      <c r="P199" s="61"/>
      <c r="Q199" s="61">
        <v>45838</v>
      </c>
      <c r="R199" s="61" t="s">
        <v>43</v>
      </c>
      <c r="S199" s="5"/>
    </row>
    <row r="200" spans="2:19" ht="30" x14ac:dyDescent="0.25">
      <c r="B200" s="53" t="s">
        <v>546</v>
      </c>
      <c r="C200" s="5" t="s">
        <v>224</v>
      </c>
      <c r="D200" s="5" t="s">
        <v>224</v>
      </c>
      <c r="E200" s="5" t="s">
        <v>547</v>
      </c>
      <c r="F200" s="60" t="s">
        <v>76</v>
      </c>
      <c r="G200" s="5">
        <v>15173</v>
      </c>
      <c r="H200" s="5">
        <v>4940</v>
      </c>
      <c r="I200" s="5">
        <v>49</v>
      </c>
      <c r="J200" s="60"/>
      <c r="K200" s="63">
        <v>150.99076199129243</v>
      </c>
      <c r="L200" s="5" t="s">
        <v>50</v>
      </c>
      <c r="M200" s="64" t="s">
        <v>51</v>
      </c>
      <c r="N200" s="60"/>
      <c r="O200" s="61"/>
      <c r="P200" s="61"/>
      <c r="Q200" s="61">
        <v>45838</v>
      </c>
      <c r="R200" s="61" t="s">
        <v>43</v>
      </c>
      <c r="S200" s="5"/>
    </row>
    <row r="201" spans="2:19" ht="30" x14ac:dyDescent="0.25">
      <c r="B201" s="53" t="s">
        <v>548</v>
      </c>
      <c r="C201" s="5" t="s">
        <v>224</v>
      </c>
      <c r="D201" s="5" t="s">
        <v>224</v>
      </c>
      <c r="E201" s="5" t="s">
        <v>549</v>
      </c>
      <c r="F201" s="60" t="s">
        <v>76</v>
      </c>
      <c r="G201" s="5">
        <v>627</v>
      </c>
      <c r="H201" s="5">
        <v>5110</v>
      </c>
      <c r="I201" s="5">
        <v>51</v>
      </c>
      <c r="J201" s="60"/>
      <c r="K201" s="63">
        <v>301.98152398258486</v>
      </c>
      <c r="L201" s="5" t="s">
        <v>50</v>
      </c>
      <c r="M201" s="5" t="s">
        <v>51</v>
      </c>
      <c r="N201" s="60"/>
      <c r="O201" s="61"/>
      <c r="P201" s="60"/>
      <c r="Q201" s="61">
        <v>45838</v>
      </c>
      <c r="R201" s="61" t="s">
        <v>43</v>
      </c>
      <c r="S201" s="60"/>
    </row>
    <row r="202" spans="2:19" ht="30" x14ac:dyDescent="0.25">
      <c r="B202" s="53" t="s">
        <v>550</v>
      </c>
      <c r="C202" s="74" t="s">
        <v>224</v>
      </c>
      <c r="D202" s="74" t="s">
        <v>224</v>
      </c>
      <c r="E202" s="74" t="s">
        <v>551</v>
      </c>
      <c r="F202" s="60" t="s">
        <v>76</v>
      </c>
      <c r="G202" s="5">
        <v>690</v>
      </c>
      <c r="H202" s="5">
        <v>5110</v>
      </c>
      <c r="I202" s="5">
        <v>51</v>
      </c>
      <c r="J202" s="75"/>
      <c r="K202" s="76">
        <v>603.96304796516972</v>
      </c>
      <c r="L202" s="74" t="s">
        <v>50</v>
      </c>
      <c r="M202" s="77" t="s">
        <v>51</v>
      </c>
      <c r="N202" s="78"/>
      <c r="O202" s="79"/>
      <c r="P202" s="79"/>
      <c r="Q202" s="79">
        <v>45838</v>
      </c>
      <c r="R202" s="61" t="s">
        <v>43</v>
      </c>
      <c r="S202" s="74"/>
    </row>
    <row r="203" spans="2:19" ht="30" x14ac:dyDescent="0.25">
      <c r="B203" s="53" t="s">
        <v>552</v>
      </c>
      <c r="C203" s="5" t="s">
        <v>224</v>
      </c>
      <c r="D203" s="5" t="s">
        <v>224</v>
      </c>
      <c r="E203" s="5" t="s">
        <v>553</v>
      </c>
      <c r="F203" s="60" t="s">
        <v>76</v>
      </c>
      <c r="G203" s="5">
        <v>691</v>
      </c>
      <c r="H203" s="5">
        <v>5110</v>
      </c>
      <c r="I203" s="5">
        <v>51</v>
      </c>
      <c r="J203" s="60"/>
      <c r="K203" s="63">
        <v>603.96304796516972</v>
      </c>
      <c r="L203" s="5" t="s">
        <v>50</v>
      </c>
      <c r="M203" s="5" t="s">
        <v>51</v>
      </c>
      <c r="N203" s="60"/>
      <c r="O203" s="61"/>
      <c r="P203" s="60"/>
      <c r="Q203" s="61">
        <v>45838</v>
      </c>
      <c r="R203" s="61" t="s">
        <v>43</v>
      </c>
      <c r="S203" s="60"/>
    </row>
    <row r="204" spans="2:19" ht="30" x14ac:dyDescent="0.25">
      <c r="B204" s="53" t="s">
        <v>554</v>
      </c>
      <c r="C204" s="5" t="s">
        <v>224</v>
      </c>
      <c r="D204" s="5" t="s">
        <v>224</v>
      </c>
      <c r="E204" s="5" t="s">
        <v>555</v>
      </c>
      <c r="F204" s="60" t="s">
        <v>76</v>
      </c>
      <c r="G204" s="5">
        <v>693</v>
      </c>
      <c r="H204" s="5">
        <v>5110</v>
      </c>
      <c r="I204" s="5">
        <v>51</v>
      </c>
      <c r="J204" s="60"/>
      <c r="K204" s="63">
        <v>603.96304796516972</v>
      </c>
      <c r="L204" s="5" t="s">
        <v>50</v>
      </c>
      <c r="M204" s="5" t="s">
        <v>51</v>
      </c>
      <c r="N204" s="60"/>
      <c r="O204" s="61"/>
      <c r="P204" s="60"/>
      <c r="Q204" s="61">
        <v>45838</v>
      </c>
      <c r="R204" s="61" t="s">
        <v>43</v>
      </c>
      <c r="S204" s="60"/>
    </row>
    <row r="205" spans="2:19" ht="30" x14ac:dyDescent="0.25">
      <c r="B205" s="53" t="s">
        <v>556</v>
      </c>
      <c r="C205" s="74" t="s">
        <v>224</v>
      </c>
      <c r="D205" s="74" t="s">
        <v>224</v>
      </c>
      <c r="E205" s="74" t="s">
        <v>557</v>
      </c>
      <c r="F205" s="60" t="s">
        <v>76</v>
      </c>
      <c r="G205" s="5">
        <v>695</v>
      </c>
      <c r="H205" s="5">
        <v>5110</v>
      </c>
      <c r="I205" s="5">
        <v>51</v>
      </c>
      <c r="J205" s="75"/>
      <c r="K205" s="76">
        <v>603.96304796516972</v>
      </c>
      <c r="L205" s="74" t="s">
        <v>50</v>
      </c>
      <c r="M205" s="77" t="s">
        <v>51</v>
      </c>
      <c r="N205" s="78"/>
      <c r="O205" s="79"/>
      <c r="P205" s="79"/>
      <c r="Q205" s="79">
        <v>45838</v>
      </c>
      <c r="R205" s="61" t="s">
        <v>43</v>
      </c>
      <c r="S205" s="74"/>
    </row>
    <row r="206" spans="2:19" ht="30" x14ac:dyDescent="0.25">
      <c r="B206" s="53" t="s">
        <v>558</v>
      </c>
      <c r="C206" s="5" t="s">
        <v>224</v>
      </c>
      <c r="D206" s="5" t="s">
        <v>224</v>
      </c>
      <c r="E206" s="5" t="s">
        <v>559</v>
      </c>
      <c r="F206" s="60" t="s">
        <v>76</v>
      </c>
      <c r="G206" s="5">
        <v>702</v>
      </c>
      <c r="H206" s="5">
        <v>5110</v>
      </c>
      <c r="I206" s="5">
        <v>51</v>
      </c>
      <c r="J206" s="60"/>
      <c r="K206" s="63">
        <v>603.96304796516972</v>
      </c>
      <c r="L206" s="5" t="s">
        <v>50</v>
      </c>
      <c r="M206" s="64" t="s">
        <v>51</v>
      </c>
      <c r="N206" s="60"/>
      <c r="O206" s="61"/>
      <c r="P206" s="61"/>
      <c r="Q206" s="61">
        <v>45838</v>
      </c>
      <c r="R206" s="61" t="s">
        <v>43</v>
      </c>
      <c r="S206" s="5"/>
    </row>
    <row r="207" spans="2:19" ht="30" x14ac:dyDescent="0.25">
      <c r="B207" s="53" t="s">
        <v>560</v>
      </c>
      <c r="C207" s="5" t="s">
        <v>224</v>
      </c>
      <c r="D207" s="5" t="s">
        <v>224</v>
      </c>
      <c r="E207" s="5" t="s">
        <v>561</v>
      </c>
      <c r="F207" s="60" t="s">
        <v>76</v>
      </c>
      <c r="G207" s="5">
        <v>2305</v>
      </c>
      <c r="H207" s="5">
        <v>5110</v>
      </c>
      <c r="I207" s="5">
        <v>51</v>
      </c>
      <c r="J207" s="60"/>
      <c r="K207" s="63">
        <v>603.96304796516972</v>
      </c>
      <c r="L207" s="5" t="s">
        <v>50</v>
      </c>
      <c r="M207" s="5" t="s">
        <v>51</v>
      </c>
      <c r="N207" s="60"/>
      <c r="O207" s="61"/>
      <c r="P207" s="60"/>
      <c r="Q207" s="61">
        <v>45838</v>
      </c>
      <c r="R207" s="61" t="s">
        <v>43</v>
      </c>
      <c r="S207" s="60"/>
    </row>
    <row r="208" spans="2:19" ht="30" x14ac:dyDescent="0.25">
      <c r="B208" s="53" t="s">
        <v>562</v>
      </c>
      <c r="C208" s="5" t="s">
        <v>224</v>
      </c>
      <c r="D208" s="5" t="s">
        <v>224</v>
      </c>
      <c r="E208" s="5" t="s">
        <v>563</v>
      </c>
      <c r="F208" s="60" t="s">
        <v>76</v>
      </c>
      <c r="G208" s="5">
        <v>2308</v>
      </c>
      <c r="H208" s="5">
        <v>5110</v>
      </c>
      <c r="I208" s="5">
        <v>51</v>
      </c>
      <c r="J208" s="60"/>
      <c r="K208" s="63">
        <v>603.96304796516972</v>
      </c>
      <c r="L208" s="5" t="s">
        <v>50</v>
      </c>
      <c r="M208" s="5" t="s">
        <v>51</v>
      </c>
      <c r="N208" s="60"/>
      <c r="O208" s="61"/>
      <c r="P208" s="60"/>
      <c r="Q208" s="61">
        <v>45838</v>
      </c>
      <c r="R208" s="61" t="s">
        <v>43</v>
      </c>
      <c r="S208" s="60"/>
    </row>
    <row r="209" spans="2:19" ht="30" x14ac:dyDescent="0.25">
      <c r="B209" s="53" t="s">
        <v>564</v>
      </c>
      <c r="C209" s="5" t="s">
        <v>224</v>
      </c>
      <c r="D209" s="5" t="s">
        <v>224</v>
      </c>
      <c r="E209" s="5" t="s">
        <v>565</v>
      </c>
      <c r="F209" s="60" t="s">
        <v>76</v>
      </c>
      <c r="G209" s="5">
        <v>2309</v>
      </c>
      <c r="H209" s="5">
        <v>5110</v>
      </c>
      <c r="I209" s="5">
        <v>51</v>
      </c>
      <c r="J209" s="60"/>
      <c r="K209" s="63">
        <v>603.96304796516972</v>
      </c>
      <c r="L209" s="5" t="s">
        <v>50</v>
      </c>
      <c r="M209" s="64" t="s">
        <v>51</v>
      </c>
      <c r="N209" s="60"/>
      <c r="O209" s="61"/>
      <c r="P209" s="61"/>
      <c r="Q209" s="61">
        <v>45838</v>
      </c>
      <c r="R209" s="61" t="s">
        <v>43</v>
      </c>
      <c r="S209" s="5"/>
    </row>
    <row r="210" spans="2:19" ht="30" x14ac:dyDescent="0.25">
      <c r="B210" s="53" t="s">
        <v>566</v>
      </c>
      <c r="C210" s="5" t="s">
        <v>224</v>
      </c>
      <c r="D210" s="5" t="s">
        <v>224</v>
      </c>
      <c r="E210" s="5" t="s">
        <v>567</v>
      </c>
      <c r="F210" s="60" t="s">
        <v>76</v>
      </c>
      <c r="G210" s="5">
        <v>8620</v>
      </c>
      <c r="H210" s="5">
        <v>5110</v>
      </c>
      <c r="I210" s="5">
        <v>51</v>
      </c>
      <c r="J210" s="60"/>
      <c r="K210" s="63">
        <v>603.96304796516972</v>
      </c>
      <c r="L210" s="5" t="s">
        <v>50</v>
      </c>
      <c r="M210" s="5" t="s">
        <v>51</v>
      </c>
      <c r="N210" s="60"/>
      <c r="O210" s="61"/>
      <c r="P210" s="60"/>
      <c r="Q210" s="61">
        <v>45838</v>
      </c>
      <c r="R210" s="61" t="s">
        <v>43</v>
      </c>
      <c r="S210" s="60"/>
    </row>
    <row r="211" spans="2:19" ht="30" x14ac:dyDescent="0.25">
      <c r="B211" s="53" t="s">
        <v>568</v>
      </c>
      <c r="C211" s="74" t="s">
        <v>224</v>
      </c>
      <c r="D211" s="74" t="s">
        <v>224</v>
      </c>
      <c r="E211" s="74" t="s">
        <v>569</v>
      </c>
      <c r="F211" s="66" t="s">
        <v>76</v>
      </c>
      <c r="G211" s="5">
        <v>8831</v>
      </c>
      <c r="H211" s="5">
        <v>5110</v>
      </c>
      <c r="I211" s="5">
        <v>51</v>
      </c>
      <c r="J211" s="75"/>
      <c r="K211" s="76">
        <v>603.96304796516972</v>
      </c>
      <c r="L211" s="74" t="s">
        <v>50</v>
      </c>
      <c r="M211" s="77" t="s">
        <v>51</v>
      </c>
      <c r="N211" s="78"/>
      <c r="O211" s="79"/>
      <c r="P211" s="79"/>
      <c r="Q211" s="79">
        <v>45838</v>
      </c>
      <c r="R211" s="65" t="s">
        <v>43</v>
      </c>
      <c r="S211" s="74"/>
    </row>
    <row r="212" spans="2:19" ht="30" x14ac:dyDescent="0.25">
      <c r="B212" s="53" t="s">
        <v>570</v>
      </c>
      <c r="C212" s="74" t="s">
        <v>224</v>
      </c>
      <c r="D212" s="74" t="s">
        <v>224</v>
      </c>
      <c r="E212" s="74" t="s">
        <v>571</v>
      </c>
      <c r="F212" s="60" t="s">
        <v>76</v>
      </c>
      <c r="G212" s="5">
        <v>12036</v>
      </c>
      <c r="H212" s="5">
        <v>5110</v>
      </c>
      <c r="I212" s="5">
        <v>51</v>
      </c>
      <c r="J212" s="75"/>
      <c r="K212" s="76">
        <v>603.96304796516972</v>
      </c>
      <c r="L212" s="74" t="s">
        <v>50</v>
      </c>
      <c r="M212" s="77" t="s">
        <v>51</v>
      </c>
      <c r="N212" s="78"/>
      <c r="O212" s="79"/>
      <c r="P212" s="79"/>
      <c r="Q212" s="79">
        <v>45838</v>
      </c>
      <c r="R212" s="61" t="s">
        <v>43</v>
      </c>
      <c r="S212" s="74"/>
    </row>
    <row r="213" spans="2:19" ht="30" x14ac:dyDescent="0.25">
      <c r="B213" s="53" t="s">
        <v>572</v>
      </c>
      <c r="C213" s="5" t="s">
        <v>224</v>
      </c>
      <c r="D213" s="5" t="s">
        <v>224</v>
      </c>
      <c r="E213" s="5" t="s">
        <v>573</v>
      </c>
      <c r="F213" s="60" t="s">
        <v>76</v>
      </c>
      <c r="G213" s="5">
        <v>12044</v>
      </c>
      <c r="H213" s="5">
        <v>5110</v>
      </c>
      <c r="I213" s="5">
        <v>51</v>
      </c>
      <c r="J213" s="60"/>
      <c r="K213" s="63">
        <v>905.94457194775464</v>
      </c>
      <c r="L213" s="5" t="s">
        <v>50</v>
      </c>
      <c r="M213" s="5" t="s">
        <v>51</v>
      </c>
      <c r="N213" s="60"/>
      <c r="O213" s="61"/>
      <c r="P213" s="60"/>
      <c r="Q213" s="61">
        <v>45838</v>
      </c>
      <c r="R213" s="61" t="s">
        <v>43</v>
      </c>
      <c r="S213" s="60"/>
    </row>
    <row r="214" spans="2:19" ht="30" x14ac:dyDescent="0.25">
      <c r="B214" s="53" t="s">
        <v>574</v>
      </c>
      <c r="C214" s="74" t="s">
        <v>224</v>
      </c>
      <c r="D214" s="74" t="s">
        <v>224</v>
      </c>
      <c r="E214" s="74" t="s">
        <v>575</v>
      </c>
      <c r="F214" s="60" t="s">
        <v>76</v>
      </c>
      <c r="G214" s="5">
        <v>597</v>
      </c>
      <c r="H214" s="5">
        <v>5120</v>
      </c>
      <c r="I214" s="5">
        <v>51</v>
      </c>
      <c r="J214" s="75"/>
      <c r="K214" s="76">
        <v>603.96304796516972</v>
      </c>
      <c r="L214" s="74" t="s">
        <v>50</v>
      </c>
      <c r="M214" s="77" t="s">
        <v>51</v>
      </c>
      <c r="N214" s="78"/>
      <c r="O214" s="79"/>
      <c r="P214" s="79"/>
      <c r="Q214" s="79">
        <v>45838</v>
      </c>
      <c r="R214" s="61" t="s">
        <v>43</v>
      </c>
      <c r="S214" s="74"/>
    </row>
    <row r="215" spans="2:19" ht="30" x14ac:dyDescent="0.25">
      <c r="B215" s="53" t="s">
        <v>576</v>
      </c>
      <c r="C215" s="74" t="s">
        <v>224</v>
      </c>
      <c r="D215" s="74" t="s">
        <v>224</v>
      </c>
      <c r="E215" s="74" t="s">
        <v>577</v>
      </c>
      <c r="F215" s="60" t="s">
        <v>76</v>
      </c>
      <c r="G215" s="5">
        <v>598</v>
      </c>
      <c r="H215" s="5">
        <v>5120</v>
      </c>
      <c r="I215" s="5">
        <v>51</v>
      </c>
      <c r="J215" s="75"/>
      <c r="K215" s="76">
        <v>603.96304796516972</v>
      </c>
      <c r="L215" s="74" t="s">
        <v>50</v>
      </c>
      <c r="M215" s="77" t="s">
        <v>51</v>
      </c>
      <c r="N215" s="78"/>
      <c r="O215" s="79"/>
      <c r="P215" s="79"/>
      <c r="Q215" s="79">
        <v>45838</v>
      </c>
      <c r="R215" s="61" t="s">
        <v>43</v>
      </c>
      <c r="S215" s="74"/>
    </row>
    <row r="216" spans="2:19" ht="30" x14ac:dyDescent="0.25">
      <c r="B216" s="53" t="s">
        <v>578</v>
      </c>
      <c r="C216" s="5" t="s">
        <v>224</v>
      </c>
      <c r="D216" s="5" t="s">
        <v>224</v>
      </c>
      <c r="E216" s="5" t="s">
        <v>579</v>
      </c>
      <c r="F216" s="60" t="s">
        <v>76</v>
      </c>
      <c r="G216" s="5">
        <v>629</v>
      </c>
      <c r="H216" s="5">
        <v>5120</v>
      </c>
      <c r="I216" s="5">
        <v>51</v>
      </c>
      <c r="J216" s="60"/>
      <c r="K216" s="63">
        <v>603.96304796516972</v>
      </c>
      <c r="L216" s="5" t="s">
        <v>50</v>
      </c>
      <c r="M216" s="5" t="s">
        <v>51</v>
      </c>
      <c r="N216" s="60"/>
      <c r="O216" s="61"/>
      <c r="P216" s="60"/>
      <c r="Q216" s="61">
        <v>45838</v>
      </c>
      <c r="R216" s="61" t="s">
        <v>43</v>
      </c>
      <c r="S216" s="60"/>
    </row>
    <row r="217" spans="2:19" ht="30" x14ac:dyDescent="0.25">
      <c r="B217" s="53" t="s">
        <v>580</v>
      </c>
      <c r="C217" s="5" t="s">
        <v>224</v>
      </c>
      <c r="D217" s="5" t="s">
        <v>224</v>
      </c>
      <c r="E217" s="5" t="s">
        <v>581</v>
      </c>
      <c r="F217" s="60" t="s">
        <v>76</v>
      </c>
      <c r="G217" s="5">
        <v>630</v>
      </c>
      <c r="H217" s="5">
        <v>5120</v>
      </c>
      <c r="I217" s="5">
        <v>51</v>
      </c>
      <c r="J217" s="60"/>
      <c r="K217" s="63">
        <v>603.96304796516972</v>
      </c>
      <c r="L217" s="5" t="s">
        <v>50</v>
      </c>
      <c r="M217" s="64" t="s">
        <v>51</v>
      </c>
      <c r="N217" s="60"/>
      <c r="O217" s="61"/>
      <c r="P217" s="61"/>
      <c r="Q217" s="61">
        <v>45838</v>
      </c>
      <c r="R217" s="61" t="s">
        <v>43</v>
      </c>
      <c r="S217" s="5"/>
    </row>
    <row r="218" spans="2:19" ht="30" x14ac:dyDescent="0.25">
      <c r="B218" s="53" t="s">
        <v>582</v>
      </c>
      <c r="C218" s="5" t="s">
        <v>224</v>
      </c>
      <c r="D218" s="5" t="s">
        <v>224</v>
      </c>
      <c r="E218" s="5" t="s">
        <v>583</v>
      </c>
      <c r="F218" s="60" t="s">
        <v>76</v>
      </c>
      <c r="G218" s="5">
        <v>692</v>
      </c>
      <c r="H218" s="5">
        <v>5120</v>
      </c>
      <c r="I218" s="5">
        <v>51</v>
      </c>
      <c r="J218" s="60"/>
      <c r="K218" s="63">
        <v>603.96304796516972</v>
      </c>
      <c r="L218" s="5" t="s">
        <v>50</v>
      </c>
      <c r="M218" s="5" t="s">
        <v>51</v>
      </c>
      <c r="N218" s="60"/>
      <c r="O218" s="61"/>
      <c r="P218" s="60"/>
      <c r="Q218" s="61">
        <v>45838</v>
      </c>
      <c r="R218" s="61" t="s">
        <v>43</v>
      </c>
      <c r="S218" s="60"/>
    </row>
    <row r="219" spans="2:19" ht="30" x14ac:dyDescent="0.25">
      <c r="B219" s="53" t="s">
        <v>584</v>
      </c>
      <c r="C219" s="5" t="s">
        <v>224</v>
      </c>
      <c r="D219" s="5" t="s">
        <v>224</v>
      </c>
      <c r="E219" s="5" t="s">
        <v>585</v>
      </c>
      <c r="F219" s="60" t="s">
        <v>76</v>
      </c>
      <c r="G219" s="5">
        <v>1269</v>
      </c>
      <c r="H219" s="5">
        <v>5120</v>
      </c>
      <c r="I219" s="5">
        <v>51</v>
      </c>
      <c r="J219" s="60"/>
      <c r="K219" s="63">
        <v>603.96304796516972</v>
      </c>
      <c r="L219" s="5" t="s">
        <v>50</v>
      </c>
      <c r="M219" s="5" t="s">
        <v>51</v>
      </c>
      <c r="N219" s="60"/>
      <c r="O219" s="61"/>
      <c r="P219" s="60"/>
      <c r="Q219" s="61">
        <v>45838</v>
      </c>
      <c r="R219" s="61" t="s">
        <v>43</v>
      </c>
      <c r="S219" s="60"/>
    </row>
    <row r="220" spans="2:19" ht="30" x14ac:dyDescent="0.25">
      <c r="B220" s="53" t="s">
        <v>586</v>
      </c>
      <c r="C220" s="5" t="s">
        <v>224</v>
      </c>
      <c r="D220" s="5" t="s">
        <v>224</v>
      </c>
      <c r="E220" s="5" t="s">
        <v>587</v>
      </c>
      <c r="F220" s="60" t="s">
        <v>76</v>
      </c>
      <c r="G220" s="5">
        <v>2311</v>
      </c>
      <c r="H220" s="5">
        <v>5120</v>
      </c>
      <c r="I220" s="5">
        <v>51</v>
      </c>
      <c r="J220" s="60"/>
      <c r="K220" s="63">
        <v>603.96304796516972</v>
      </c>
      <c r="L220" s="5" t="s">
        <v>50</v>
      </c>
      <c r="M220" s="5" t="s">
        <v>51</v>
      </c>
      <c r="N220" s="60"/>
      <c r="O220" s="61"/>
      <c r="P220" s="60"/>
      <c r="Q220" s="61">
        <v>45838</v>
      </c>
      <c r="R220" s="61" t="s">
        <v>43</v>
      </c>
      <c r="S220" s="60"/>
    </row>
    <row r="221" spans="2:19" ht="30" x14ac:dyDescent="0.25">
      <c r="B221" s="53" t="s">
        <v>588</v>
      </c>
      <c r="C221" s="5" t="s">
        <v>224</v>
      </c>
      <c r="D221" s="5" t="s">
        <v>224</v>
      </c>
      <c r="E221" s="5" t="s">
        <v>589</v>
      </c>
      <c r="F221" s="60" t="s">
        <v>76</v>
      </c>
      <c r="G221" s="5">
        <v>2313</v>
      </c>
      <c r="H221" s="5">
        <v>5120</v>
      </c>
      <c r="I221" s="5">
        <v>51</v>
      </c>
      <c r="J221" s="60"/>
      <c r="K221" s="63">
        <v>603.96304796516972</v>
      </c>
      <c r="L221" s="5" t="s">
        <v>50</v>
      </c>
      <c r="M221" s="64" t="s">
        <v>51</v>
      </c>
      <c r="N221" s="60"/>
      <c r="O221" s="61"/>
      <c r="P221" s="61"/>
      <c r="Q221" s="61">
        <v>45838</v>
      </c>
      <c r="R221" s="61" t="s">
        <v>43</v>
      </c>
      <c r="S221" s="5"/>
    </row>
    <row r="222" spans="2:19" ht="30" x14ac:dyDescent="0.25">
      <c r="B222" s="53" t="s">
        <v>590</v>
      </c>
      <c r="C222" s="5" t="s">
        <v>224</v>
      </c>
      <c r="D222" s="5" t="s">
        <v>224</v>
      </c>
      <c r="E222" s="5" t="s">
        <v>591</v>
      </c>
      <c r="F222" s="60" t="s">
        <v>76</v>
      </c>
      <c r="G222" s="5">
        <v>2318</v>
      </c>
      <c r="H222" s="5">
        <v>5120</v>
      </c>
      <c r="I222" s="5">
        <v>51</v>
      </c>
      <c r="J222" s="60"/>
      <c r="K222" s="63">
        <v>603.96304796516972</v>
      </c>
      <c r="L222" s="5" t="s">
        <v>50</v>
      </c>
      <c r="M222" s="5" t="s">
        <v>51</v>
      </c>
      <c r="N222" s="60"/>
      <c r="O222" s="61"/>
      <c r="P222" s="60"/>
      <c r="Q222" s="61">
        <v>45838</v>
      </c>
      <c r="R222" s="61" t="s">
        <v>43</v>
      </c>
      <c r="S222" s="60"/>
    </row>
    <row r="223" spans="2:19" ht="30" x14ac:dyDescent="0.25">
      <c r="B223" s="53" t="s">
        <v>592</v>
      </c>
      <c r="C223" s="5" t="s">
        <v>224</v>
      </c>
      <c r="D223" s="5" t="s">
        <v>224</v>
      </c>
      <c r="E223" s="5" t="s">
        <v>593</v>
      </c>
      <c r="F223" s="60" t="s">
        <v>76</v>
      </c>
      <c r="G223" s="5">
        <v>4872</v>
      </c>
      <c r="H223" s="5">
        <v>5120</v>
      </c>
      <c r="I223" s="5">
        <v>51</v>
      </c>
      <c r="J223" s="60"/>
      <c r="K223" s="63">
        <v>603.96304796516972</v>
      </c>
      <c r="L223" s="5" t="s">
        <v>50</v>
      </c>
      <c r="M223" s="5" t="s">
        <v>51</v>
      </c>
      <c r="N223" s="60"/>
      <c r="O223" s="61"/>
      <c r="P223" s="60"/>
      <c r="Q223" s="61">
        <v>45838</v>
      </c>
      <c r="R223" s="61" t="s">
        <v>43</v>
      </c>
      <c r="S223" s="60"/>
    </row>
    <row r="224" spans="2:19" ht="30" x14ac:dyDescent="0.25">
      <c r="B224" s="53" t="s">
        <v>594</v>
      </c>
      <c r="C224" s="74" t="s">
        <v>224</v>
      </c>
      <c r="D224" s="74" t="s">
        <v>224</v>
      </c>
      <c r="E224" s="74" t="s">
        <v>595</v>
      </c>
      <c r="F224" s="60" t="s">
        <v>76</v>
      </c>
      <c r="G224" s="5">
        <v>4873</v>
      </c>
      <c r="H224" s="5">
        <v>5120</v>
      </c>
      <c r="I224" s="5">
        <v>51</v>
      </c>
      <c r="J224" s="75"/>
      <c r="K224" s="76">
        <v>603.96304796516972</v>
      </c>
      <c r="L224" s="74" t="s">
        <v>50</v>
      </c>
      <c r="M224" s="77" t="s">
        <v>51</v>
      </c>
      <c r="N224" s="78"/>
      <c r="O224" s="79"/>
      <c r="P224" s="79"/>
      <c r="Q224" s="79">
        <v>45838</v>
      </c>
      <c r="R224" s="61" t="s">
        <v>43</v>
      </c>
      <c r="S224" s="74"/>
    </row>
    <row r="225" spans="2:19" ht="30" x14ac:dyDescent="0.25">
      <c r="B225" s="53" t="s">
        <v>596</v>
      </c>
      <c r="C225" s="74" t="s">
        <v>224</v>
      </c>
      <c r="D225" s="74" t="s">
        <v>224</v>
      </c>
      <c r="E225" s="74" t="s">
        <v>597</v>
      </c>
      <c r="F225" s="60" t="s">
        <v>76</v>
      </c>
      <c r="G225" s="5">
        <v>4881</v>
      </c>
      <c r="H225" s="5">
        <v>5120</v>
      </c>
      <c r="I225" s="5">
        <v>51</v>
      </c>
      <c r="J225" s="75"/>
      <c r="K225" s="76">
        <v>603.96304796516972</v>
      </c>
      <c r="L225" s="74" t="s">
        <v>50</v>
      </c>
      <c r="M225" s="77" t="s">
        <v>51</v>
      </c>
      <c r="N225" s="78"/>
      <c r="O225" s="79"/>
      <c r="P225" s="79"/>
      <c r="Q225" s="79">
        <v>45838</v>
      </c>
      <c r="R225" s="61" t="s">
        <v>43</v>
      </c>
      <c r="S225" s="74"/>
    </row>
    <row r="226" spans="2:19" ht="30" x14ac:dyDescent="0.25">
      <c r="B226" s="53" t="s">
        <v>598</v>
      </c>
      <c r="C226" s="5" t="s">
        <v>224</v>
      </c>
      <c r="D226" s="5" t="s">
        <v>224</v>
      </c>
      <c r="E226" s="5" t="s">
        <v>599</v>
      </c>
      <c r="F226" s="60" t="s">
        <v>76</v>
      </c>
      <c r="G226" s="5">
        <v>4890</v>
      </c>
      <c r="H226" s="5">
        <v>5120</v>
      </c>
      <c r="I226" s="5">
        <v>51</v>
      </c>
      <c r="J226" s="60"/>
      <c r="K226" s="63">
        <v>603.96304796516972</v>
      </c>
      <c r="L226" s="5" t="s">
        <v>50</v>
      </c>
      <c r="M226" s="64" t="s">
        <v>51</v>
      </c>
      <c r="N226" s="60"/>
      <c r="O226" s="61"/>
      <c r="P226" s="61"/>
      <c r="Q226" s="61">
        <v>45838</v>
      </c>
      <c r="R226" s="61" t="s">
        <v>43</v>
      </c>
      <c r="S226" s="5"/>
    </row>
    <row r="227" spans="2:19" ht="30" x14ac:dyDescent="0.25">
      <c r="B227" s="53" t="s">
        <v>600</v>
      </c>
      <c r="C227" s="5" t="s">
        <v>224</v>
      </c>
      <c r="D227" s="5" t="s">
        <v>224</v>
      </c>
      <c r="E227" s="5" t="s">
        <v>601</v>
      </c>
      <c r="F227" s="60" t="s">
        <v>76</v>
      </c>
      <c r="G227" s="5">
        <v>4907</v>
      </c>
      <c r="H227" s="5">
        <v>5120</v>
      </c>
      <c r="I227" s="5">
        <v>51</v>
      </c>
      <c r="J227" s="60"/>
      <c r="K227" s="63">
        <v>603.96304796516972</v>
      </c>
      <c r="L227" s="5" t="s">
        <v>50</v>
      </c>
      <c r="M227" s="64" t="s">
        <v>51</v>
      </c>
      <c r="N227" s="60"/>
      <c r="O227" s="61"/>
      <c r="P227" s="61"/>
      <c r="Q227" s="61">
        <v>45838</v>
      </c>
      <c r="R227" s="61" t="s">
        <v>43</v>
      </c>
      <c r="S227" s="5"/>
    </row>
    <row r="228" spans="2:19" ht="30" x14ac:dyDescent="0.25">
      <c r="B228" s="53" t="s">
        <v>602</v>
      </c>
      <c r="C228" s="5" t="s">
        <v>224</v>
      </c>
      <c r="D228" s="5" t="s">
        <v>224</v>
      </c>
      <c r="E228" s="5" t="s">
        <v>603</v>
      </c>
      <c r="F228" s="60" t="s">
        <v>76</v>
      </c>
      <c r="G228" s="5">
        <v>4939</v>
      </c>
      <c r="H228" s="5">
        <v>5120</v>
      </c>
      <c r="I228" s="5">
        <v>51</v>
      </c>
      <c r="J228" s="60"/>
      <c r="K228" s="63">
        <v>603.96304796516972</v>
      </c>
      <c r="L228" s="5" t="s">
        <v>50</v>
      </c>
      <c r="M228" s="64" t="s">
        <v>51</v>
      </c>
      <c r="N228" s="60"/>
      <c r="O228" s="61"/>
      <c r="P228" s="61"/>
      <c r="Q228" s="61">
        <v>45838</v>
      </c>
      <c r="R228" s="61" t="s">
        <v>43</v>
      </c>
      <c r="S228" s="5"/>
    </row>
    <row r="229" spans="2:19" ht="30" x14ac:dyDescent="0.25">
      <c r="B229" s="53" t="s">
        <v>604</v>
      </c>
      <c r="C229" s="5" t="s">
        <v>224</v>
      </c>
      <c r="D229" s="5" t="s">
        <v>224</v>
      </c>
      <c r="E229" s="5" t="s">
        <v>605</v>
      </c>
      <c r="F229" s="60" t="s">
        <v>76</v>
      </c>
      <c r="G229" s="5">
        <v>4943</v>
      </c>
      <c r="H229" s="5">
        <v>5120</v>
      </c>
      <c r="I229" s="5">
        <v>51</v>
      </c>
      <c r="J229" s="60"/>
      <c r="K229" s="63">
        <v>603.96304796516972</v>
      </c>
      <c r="L229" s="5" t="s">
        <v>50</v>
      </c>
      <c r="M229" s="64" t="s">
        <v>51</v>
      </c>
      <c r="N229" s="60"/>
      <c r="O229" s="61"/>
      <c r="P229" s="61"/>
      <c r="Q229" s="61">
        <v>45838</v>
      </c>
      <c r="R229" s="61" t="s">
        <v>43</v>
      </c>
      <c r="S229" s="5"/>
    </row>
    <row r="230" spans="2:19" ht="30" x14ac:dyDescent="0.25">
      <c r="B230" s="53" t="s">
        <v>606</v>
      </c>
      <c r="C230" s="74" t="s">
        <v>224</v>
      </c>
      <c r="D230" s="74" t="s">
        <v>224</v>
      </c>
      <c r="E230" s="74" t="s">
        <v>607</v>
      </c>
      <c r="F230" s="60" t="s">
        <v>76</v>
      </c>
      <c r="G230" s="5">
        <v>11440</v>
      </c>
      <c r="H230" s="5">
        <v>5120</v>
      </c>
      <c r="I230" s="5">
        <v>51</v>
      </c>
      <c r="J230" s="75"/>
      <c r="K230" s="76">
        <v>603.96304796516972</v>
      </c>
      <c r="L230" s="74" t="s">
        <v>50</v>
      </c>
      <c r="M230" s="77" t="s">
        <v>51</v>
      </c>
      <c r="N230" s="78"/>
      <c r="O230" s="79"/>
      <c r="P230" s="79"/>
      <c r="Q230" s="79">
        <v>45838</v>
      </c>
      <c r="R230" s="61" t="s">
        <v>43</v>
      </c>
      <c r="S230" s="74"/>
    </row>
    <row r="231" spans="2:19" ht="30" x14ac:dyDescent="0.25">
      <c r="B231" s="53" t="s">
        <v>608</v>
      </c>
      <c r="C231" s="5" t="s">
        <v>224</v>
      </c>
      <c r="D231" s="5" t="s">
        <v>224</v>
      </c>
      <c r="E231" s="5" t="s">
        <v>609</v>
      </c>
      <c r="F231" s="60" t="s">
        <v>76</v>
      </c>
      <c r="G231" s="5">
        <v>13589</v>
      </c>
      <c r="H231" s="5">
        <v>5120</v>
      </c>
      <c r="I231" s="5">
        <v>51</v>
      </c>
      <c r="J231" s="60"/>
      <c r="K231" s="63">
        <v>603.96304796516972</v>
      </c>
      <c r="L231" s="5" t="s">
        <v>50</v>
      </c>
      <c r="M231" s="64" t="s">
        <v>51</v>
      </c>
      <c r="N231" s="60"/>
      <c r="O231" s="61"/>
      <c r="P231" s="61"/>
      <c r="Q231" s="61">
        <v>45838</v>
      </c>
      <c r="R231" s="61" t="s">
        <v>43</v>
      </c>
      <c r="S231" s="5"/>
    </row>
    <row r="232" spans="2:19" ht="30" x14ac:dyDescent="0.25">
      <c r="B232" s="53" t="s">
        <v>610</v>
      </c>
      <c r="C232" s="5" t="s">
        <v>224</v>
      </c>
      <c r="D232" s="5" t="s">
        <v>224</v>
      </c>
      <c r="E232" s="5" t="s">
        <v>611</v>
      </c>
      <c r="F232" s="60" t="s">
        <v>76</v>
      </c>
      <c r="G232" s="5">
        <v>13975</v>
      </c>
      <c r="H232" s="5">
        <v>5120</v>
      </c>
      <c r="I232" s="5">
        <v>51</v>
      </c>
      <c r="J232" s="60"/>
      <c r="K232" s="63">
        <v>603.96304796516972</v>
      </c>
      <c r="L232" s="5" t="s">
        <v>50</v>
      </c>
      <c r="M232" s="5" t="s">
        <v>51</v>
      </c>
      <c r="N232" s="60"/>
      <c r="O232" s="61"/>
      <c r="P232" s="60"/>
      <c r="Q232" s="61">
        <v>45838</v>
      </c>
      <c r="R232" s="61" t="s">
        <v>43</v>
      </c>
      <c r="S232" s="60"/>
    </row>
    <row r="233" spans="2:19" ht="30" x14ac:dyDescent="0.25">
      <c r="B233" s="53" t="s">
        <v>612</v>
      </c>
      <c r="C233" s="5" t="s">
        <v>224</v>
      </c>
      <c r="D233" s="5" t="s">
        <v>224</v>
      </c>
      <c r="E233" s="5" t="s">
        <v>613</v>
      </c>
      <c r="F233" s="60" t="s">
        <v>76</v>
      </c>
      <c r="G233" s="5">
        <v>13976</v>
      </c>
      <c r="H233" s="5">
        <v>5120</v>
      </c>
      <c r="I233" s="5">
        <v>51</v>
      </c>
      <c r="J233" s="60"/>
      <c r="K233" s="63">
        <v>603.96304796516972</v>
      </c>
      <c r="L233" s="5" t="s">
        <v>50</v>
      </c>
      <c r="M233" s="5" t="s">
        <v>51</v>
      </c>
      <c r="N233" s="60"/>
      <c r="O233" s="61"/>
      <c r="P233" s="60"/>
      <c r="Q233" s="61">
        <v>45838</v>
      </c>
      <c r="R233" s="61" t="s">
        <v>43</v>
      </c>
      <c r="S233" s="60"/>
    </row>
    <row r="234" spans="2:19" ht="30" x14ac:dyDescent="0.25">
      <c r="B234" s="53" t="s">
        <v>614</v>
      </c>
      <c r="C234" s="5" t="s">
        <v>224</v>
      </c>
      <c r="D234" s="5" t="s">
        <v>224</v>
      </c>
      <c r="E234" s="5" t="s">
        <v>615</v>
      </c>
      <c r="F234" s="60" t="s">
        <v>76</v>
      </c>
      <c r="G234" s="5">
        <v>14637</v>
      </c>
      <c r="H234" s="5">
        <v>5120</v>
      </c>
      <c r="I234" s="5">
        <v>51</v>
      </c>
      <c r="J234" s="60"/>
      <c r="K234" s="63">
        <v>603.96304796516972</v>
      </c>
      <c r="L234" s="5" t="s">
        <v>50</v>
      </c>
      <c r="M234" s="5" t="s">
        <v>51</v>
      </c>
      <c r="N234" s="60"/>
      <c r="O234" s="61"/>
      <c r="P234" s="60"/>
      <c r="Q234" s="61">
        <v>45838</v>
      </c>
      <c r="R234" s="61" t="s">
        <v>43</v>
      </c>
      <c r="S234" s="60"/>
    </row>
    <row r="235" spans="2:19" ht="30" x14ac:dyDescent="0.25">
      <c r="B235" s="53" t="s">
        <v>616</v>
      </c>
      <c r="C235" s="74" t="s">
        <v>224</v>
      </c>
      <c r="D235" s="74" t="s">
        <v>224</v>
      </c>
      <c r="E235" s="74" t="s">
        <v>617</v>
      </c>
      <c r="F235" s="60" t="s">
        <v>76</v>
      </c>
      <c r="G235" s="5">
        <v>14648</v>
      </c>
      <c r="H235" s="5">
        <v>5120</v>
      </c>
      <c r="I235" s="5">
        <v>51</v>
      </c>
      <c r="J235" s="75"/>
      <c r="K235" s="76">
        <v>603.96304796516972</v>
      </c>
      <c r="L235" s="74" t="s">
        <v>50</v>
      </c>
      <c r="M235" s="77" t="s">
        <v>51</v>
      </c>
      <c r="N235" s="78"/>
      <c r="O235" s="79"/>
      <c r="P235" s="79"/>
      <c r="Q235" s="79">
        <v>45838</v>
      </c>
      <c r="R235" s="61" t="s">
        <v>43</v>
      </c>
      <c r="S235" s="74"/>
    </row>
    <row r="236" spans="2:19" ht="30" x14ac:dyDescent="0.25">
      <c r="B236" s="53" t="s">
        <v>618</v>
      </c>
      <c r="C236" s="5" t="s">
        <v>224</v>
      </c>
      <c r="D236" s="5" t="s">
        <v>224</v>
      </c>
      <c r="E236" s="5" t="s">
        <v>619</v>
      </c>
      <c r="F236" s="60" t="s">
        <v>76</v>
      </c>
      <c r="G236" s="5">
        <v>14727</v>
      </c>
      <c r="H236" s="5">
        <v>5120</v>
      </c>
      <c r="I236" s="5">
        <v>51</v>
      </c>
      <c r="J236" s="60"/>
      <c r="K236" s="63">
        <v>603.96304796516972</v>
      </c>
      <c r="L236" s="5" t="s">
        <v>50</v>
      </c>
      <c r="M236" s="5" t="s">
        <v>51</v>
      </c>
      <c r="N236" s="60"/>
      <c r="O236" s="61"/>
      <c r="P236" s="60"/>
      <c r="Q236" s="61">
        <v>45838</v>
      </c>
      <c r="R236" s="61" t="s">
        <v>43</v>
      </c>
      <c r="S236" s="60"/>
    </row>
    <row r="237" spans="2:19" ht="30" x14ac:dyDescent="0.25">
      <c r="B237" s="53" t="s">
        <v>620</v>
      </c>
      <c r="C237" s="5" t="s">
        <v>224</v>
      </c>
      <c r="D237" s="5" t="s">
        <v>224</v>
      </c>
      <c r="E237" s="5" t="s">
        <v>621</v>
      </c>
      <c r="F237" s="60" t="s">
        <v>76</v>
      </c>
      <c r="G237" s="5">
        <v>15249</v>
      </c>
      <c r="H237" s="5">
        <v>5120</v>
      </c>
      <c r="I237" s="5">
        <v>51</v>
      </c>
      <c r="J237" s="60"/>
      <c r="K237" s="63">
        <v>603.96304796516972</v>
      </c>
      <c r="L237" s="5" t="s">
        <v>50</v>
      </c>
      <c r="M237" s="5" t="s">
        <v>51</v>
      </c>
      <c r="N237" s="60"/>
      <c r="O237" s="61"/>
      <c r="P237" s="60"/>
      <c r="Q237" s="61">
        <v>45838</v>
      </c>
      <c r="R237" s="61" t="s">
        <v>43</v>
      </c>
      <c r="S237" s="60"/>
    </row>
    <row r="238" spans="2:19" ht="30" x14ac:dyDescent="0.25">
      <c r="B238" s="53" t="s">
        <v>622</v>
      </c>
      <c r="C238" s="53" t="s">
        <v>224</v>
      </c>
      <c r="D238" s="53" t="s">
        <v>224</v>
      </c>
      <c r="E238" s="53" t="s">
        <v>623</v>
      </c>
      <c r="F238" s="54" t="s">
        <v>76</v>
      </c>
      <c r="G238" s="53">
        <v>1054</v>
      </c>
      <c r="H238" s="53">
        <v>5130</v>
      </c>
      <c r="I238" s="53">
        <v>51</v>
      </c>
      <c r="J238" s="54"/>
      <c r="K238" s="56">
        <v>905.94457194775464</v>
      </c>
      <c r="L238" s="53" t="s">
        <v>50</v>
      </c>
      <c r="M238" s="53" t="s">
        <v>51</v>
      </c>
      <c r="N238" s="54"/>
      <c r="O238" s="57"/>
      <c r="P238" s="54"/>
      <c r="Q238" s="57">
        <v>45838</v>
      </c>
      <c r="R238" s="57" t="s">
        <v>43</v>
      </c>
      <c r="S238" s="54"/>
    </row>
    <row r="239" spans="2:19" ht="30" x14ac:dyDescent="0.25">
      <c r="B239" s="53" t="s">
        <v>624</v>
      </c>
      <c r="C239" s="5" t="s">
        <v>224</v>
      </c>
      <c r="D239" s="5" t="s">
        <v>224</v>
      </c>
      <c r="E239" s="5" t="s">
        <v>625</v>
      </c>
      <c r="F239" s="60" t="s">
        <v>76</v>
      </c>
      <c r="G239" s="5">
        <v>5924</v>
      </c>
      <c r="H239" s="5">
        <v>5130</v>
      </c>
      <c r="I239" s="5">
        <v>51</v>
      </c>
      <c r="J239" s="60"/>
      <c r="K239" s="63">
        <v>905.94457194775464</v>
      </c>
      <c r="L239" s="5" t="s">
        <v>50</v>
      </c>
      <c r="M239" s="64" t="s">
        <v>51</v>
      </c>
      <c r="N239" s="60"/>
      <c r="O239" s="61"/>
      <c r="P239" s="61"/>
      <c r="Q239" s="61">
        <v>45838</v>
      </c>
      <c r="R239" s="61" t="s">
        <v>43</v>
      </c>
      <c r="S239" s="5"/>
    </row>
    <row r="240" spans="2:19" ht="30" x14ac:dyDescent="0.25">
      <c r="B240" s="53" t="s">
        <v>626</v>
      </c>
      <c r="C240" s="74" t="s">
        <v>224</v>
      </c>
      <c r="D240" s="74" t="s">
        <v>224</v>
      </c>
      <c r="E240" s="74" t="s">
        <v>627</v>
      </c>
      <c r="F240" s="60" t="s">
        <v>76</v>
      </c>
      <c r="G240" s="5">
        <v>7387</v>
      </c>
      <c r="H240" s="5">
        <v>5130</v>
      </c>
      <c r="I240" s="5">
        <v>51</v>
      </c>
      <c r="J240" s="75"/>
      <c r="K240" s="76">
        <v>905.94457194775464</v>
      </c>
      <c r="L240" s="74" t="s">
        <v>50</v>
      </c>
      <c r="M240" s="77" t="s">
        <v>51</v>
      </c>
      <c r="N240" s="78"/>
      <c r="O240" s="79"/>
      <c r="P240" s="79"/>
      <c r="Q240" s="79">
        <v>45838</v>
      </c>
      <c r="R240" s="61" t="s">
        <v>43</v>
      </c>
      <c r="S240" s="74"/>
    </row>
    <row r="241" spans="2:19" ht="30" x14ac:dyDescent="0.25">
      <c r="B241" s="53" t="s">
        <v>628</v>
      </c>
      <c r="C241" s="5" t="s">
        <v>224</v>
      </c>
      <c r="D241" s="5" t="s">
        <v>224</v>
      </c>
      <c r="E241" s="5" t="s">
        <v>629</v>
      </c>
      <c r="F241" s="60" t="s">
        <v>76</v>
      </c>
      <c r="G241" s="5">
        <v>7868</v>
      </c>
      <c r="H241" s="5">
        <v>5130</v>
      </c>
      <c r="I241" s="5">
        <v>51</v>
      </c>
      <c r="J241" s="60"/>
      <c r="K241" s="63">
        <v>905.94457194775464</v>
      </c>
      <c r="L241" s="5" t="s">
        <v>50</v>
      </c>
      <c r="M241" s="64" t="s">
        <v>51</v>
      </c>
      <c r="N241" s="60"/>
      <c r="O241" s="61"/>
      <c r="P241" s="61"/>
      <c r="Q241" s="61">
        <v>45838</v>
      </c>
      <c r="R241" s="61" t="s">
        <v>43</v>
      </c>
      <c r="S241" s="5"/>
    </row>
    <row r="242" spans="2:19" ht="30" x14ac:dyDescent="0.25">
      <c r="B242" s="53" t="s">
        <v>630</v>
      </c>
      <c r="C242" s="5" t="s">
        <v>224</v>
      </c>
      <c r="D242" s="5" t="s">
        <v>224</v>
      </c>
      <c r="E242" s="5" t="s">
        <v>631</v>
      </c>
      <c r="F242" s="60" t="s">
        <v>76</v>
      </c>
      <c r="G242" s="5">
        <v>10424</v>
      </c>
      <c r="H242" s="5">
        <v>5130</v>
      </c>
      <c r="I242" s="5">
        <v>51</v>
      </c>
      <c r="J242" s="60"/>
      <c r="K242" s="63">
        <v>905.94457194775464</v>
      </c>
      <c r="L242" s="5" t="s">
        <v>50</v>
      </c>
      <c r="M242" s="64" t="s">
        <v>51</v>
      </c>
      <c r="N242" s="60"/>
      <c r="O242" s="61"/>
      <c r="P242" s="61"/>
      <c r="Q242" s="61">
        <v>45838</v>
      </c>
      <c r="R242" s="61" t="s">
        <v>43</v>
      </c>
      <c r="S242" s="5"/>
    </row>
    <row r="243" spans="2:19" ht="30" x14ac:dyDescent="0.25">
      <c r="B243" s="53" t="s">
        <v>632</v>
      </c>
      <c r="C243" s="5" t="s">
        <v>224</v>
      </c>
      <c r="D243" s="5" t="s">
        <v>224</v>
      </c>
      <c r="E243" s="5" t="s">
        <v>633</v>
      </c>
      <c r="F243" s="60" t="s">
        <v>76</v>
      </c>
      <c r="G243" s="5">
        <v>16083</v>
      </c>
      <c r="H243" s="5">
        <v>5130</v>
      </c>
      <c r="I243" s="5">
        <v>51</v>
      </c>
      <c r="J243" s="60"/>
      <c r="K243" s="63">
        <v>905.94457194775464</v>
      </c>
      <c r="L243" s="5" t="s">
        <v>50</v>
      </c>
      <c r="M243" s="64" t="s">
        <v>51</v>
      </c>
      <c r="N243" s="60"/>
      <c r="O243" s="61"/>
      <c r="P243" s="61"/>
      <c r="Q243" s="61">
        <v>45838</v>
      </c>
      <c r="R243" s="61" t="s">
        <v>43</v>
      </c>
      <c r="S243" s="5"/>
    </row>
    <row r="244" spans="2:19" ht="30" x14ac:dyDescent="0.25">
      <c r="B244" s="53" t="s">
        <v>634</v>
      </c>
      <c r="C244" s="5" t="s">
        <v>224</v>
      </c>
      <c r="D244" s="5" t="s">
        <v>224</v>
      </c>
      <c r="E244" s="5" t="s">
        <v>635</v>
      </c>
      <c r="F244" s="60" t="s">
        <v>76</v>
      </c>
      <c r="G244" s="5">
        <v>3883</v>
      </c>
      <c r="H244" s="5">
        <v>5133</v>
      </c>
      <c r="I244" s="5">
        <v>51</v>
      </c>
      <c r="J244" s="60"/>
      <c r="K244" s="63">
        <v>603.96304796516972</v>
      </c>
      <c r="L244" s="5" t="s">
        <v>50</v>
      </c>
      <c r="M244" s="5" t="s">
        <v>51</v>
      </c>
      <c r="N244" s="60"/>
      <c r="O244" s="61"/>
      <c r="P244" s="60"/>
      <c r="Q244" s="61">
        <v>45838</v>
      </c>
      <c r="R244" s="61" t="s">
        <v>43</v>
      </c>
      <c r="S244" s="60"/>
    </row>
    <row r="245" spans="2:19" ht="30" x14ac:dyDescent="0.25">
      <c r="B245" s="53" t="s">
        <v>636</v>
      </c>
      <c r="C245" s="74" t="s">
        <v>224</v>
      </c>
      <c r="D245" s="74" t="s">
        <v>224</v>
      </c>
      <c r="E245" s="74" t="s">
        <v>637</v>
      </c>
      <c r="F245" s="60" t="s">
        <v>76</v>
      </c>
      <c r="G245" s="5">
        <v>3897</v>
      </c>
      <c r="H245" s="5">
        <v>5133</v>
      </c>
      <c r="I245" s="5">
        <v>51</v>
      </c>
      <c r="J245" s="75"/>
      <c r="K245" s="76">
        <v>603.96304796516972</v>
      </c>
      <c r="L245" s="74" t="s">
        <v>50</v>
      </c>
      <c r="M245" s="77" t="s">
        <v>51</v>
      </c>
      <c r="N245" s="78"/>
      <c r="O245" s="79"/>
      <c r="P245" s="79"/>
      <c r="Q245" s="79">
        <v>45838</v>
      </c>
      <c r="R245" s="61" t="s">
        <v>43</v>
      </c>
      <c r="S245" s="74"/>
    </row>
    <row r="246" spans="2:19" ht="30" x14ac:dyDescent="0.25">
      <c r="B246" s="53" t="s">
        <v>638</v>
      </c>
      <c r="C246" s="74" t="s">
        <v>224</v>
      </c>
      <c r="D246" s="74" t="s">
        <v>224</v>
      </c>
      <c r="E246" s="74" t="s">
        <v>639</v>
      </c>
      <c r="F246" s="60" t="s">
        <v>76</v>
      </c>
      <c r="G246" s="5">
        <v>3908</v>
      </c>
      <c r="H246" s="5">
        <v>5133</v>
      </c>
      <c r="I246" s="5">
        <v>51</v>
      </c>
      <c r="J246" s="75"/>
      <c r="K246" s="76">
        <v>603.96304796516972</v>
      </c>
      <c r="L246" s="74" t="s">
        <v>50</v>
      </c>
      <c r="M246" s="77" t="s">
        <v>51</v>
      </c>
      <c r="N246" s="78"/>
      <c r="O246" s="79"/>
      <c r="P246" s="79"/>
      <c r="Q246" s="79">
        <v>45838</v>
      </c>
      <c r="R246" s="61" t="s">
        <v>43</v>
      </c>
      <c r="S246" s="74"/>
    </row>
    <row r="247" spans="2:19" ht="30" x14ac:dyDescent="0.25">
      <c r="B247" s="53" t="s">
        <v>640</v>
      </c>
      <c r="C247" s="5" t="s">
        <v>224</v>
      </c>
      <c r="D247" s="5" t="s">
        <v>224</v>
      </c>
      <c r="E247" s="5" t="s">
        <v>641</v>
      </c>
      <c r="F247" s="60" t="s">
        <v>76</v>
      </c>
      <c r="G247" s="5">
        <v>13400</v>
      </c>
      <c r="H247" s="5">
        <v>5133</v>
      </c>
      <c r="I247" s="5">
        <v>51</v>
      </c>
      <c r="J247" s="60"/>
      <c r="K247" s="63">
        <v>603.96304796516972</v>
      </c>
      <c r="L247" s="5" t="s">
        <v>50</v>
      </c>
      <c r="M247" s="5" t="s">
        <v>51</v>
      </c>
      <c r="N247" s="60"/>
      <c r="O247" s="61"/>
      <c r="P247" s="60"/>
      <c r="Q247" s="61">
        <v>45838</v>
      </c>
      <c r="R247" s="61" t="s">
        <v>43</v>
      </c>
      <c r="S247" s="60"/>
    </row>
    <row r="248" spans="2:19" ht="30" x14ac:dyDescent="0.25">
      <c r="B248" s="53" t="s">
        <v>642</v>
      </c>
      <c r="C248" s="5" t="s">
        <v>224</v>
      </c>
      <c r="D248" s="5" t="s">
        <v>224</v>
      </c>
      <c r="E248" s="5" t="s">
        <v>643</v>
      </c>
      <c r="F248" s="60" t="s">
        <v>76</v>
      </c>
      <c r="G248" s="5">
        <v>18615</v>
      </c>
      <c r="H248" s="5">
        <v>5133</v>
      </c>
      <c r="I248" s="5">
        <v>51</v>
      </c>
      <c r="J248" s="60"/>
      <c r="K248" s="63">
        <v>603.96304796516972</v>
      </c>
      <c r="L248" s="5" t="s">
        <v>50</v>
      </c>
      <c r="M248" s="5" t="s">
        <v>51</v>
      </c>
      <c r="N248" s="60"/>
      <c r="O248" s="61"/>
      <c r="P248" s="60"/>
      <c r="Q248" s="61">
        <v>45838</v>
      </c>
      <c r="R248" s="61" t="s">
        <v>43</v>
      </c>
      <c r="S248" s="60"/>
    </row>
    <row r="249" spans="2:19" ht="30" x14ac:dyDescent="0.25">
      <c r="B249" s="53" t="s">
        <v>644</v>
      </c>
      <c r="C249" s="74" t="s">
        <v>224</v>
      </c>
      <c r="D249" s="74" t="s">
        <v>224</v>
      </c>
      <c r="E249" s="74" t="s">
        <v>645</v>
      </c>
      <c r="F249" s="60" t="s">
        <v>76</v>
      </c>
      <c r="G249" s="5">
        <v>600</v>
      </c>
      <c r="H249" s="5">
        <v>5140</v>
      </c>
      <c r="I249" s="5">
        <v>51</v>
      </c>
      <c r="J249" s="75"/>
      <c r="K249" s="76">
        <v>603.96304796516972</v>
      </c>
      <c r="L249" s="74" t="s">
        <v>50</v>
      </c>
      <c r="M249" s="77" t="s">
        <v>51</v>
      </c>
      <c r="N249" s="78"/>
      <c r="O249" s="79"/>
      <c r="P249" s="79"/>
      <c r="Q249" s="79">
        <v>45838</v>
      </c>
      <c r="R249" s="61" t="s">
        <v>43</v>
      </c>
      <c r="S249" s="74"/>
    </row>
    <row r="250" spans="2:19" ht="30" x14ac:dyDescent="0.25">
      <c r="B250" s="53" t="s">
        <v>646</v>
      </c>
      <c r="C250" s="5" t="s">
        <v>224</v>
      </c>
      <c r="D250" s="5" t="s">
        <v>224</v>
      </c>
      <c r="E250" s="5" t="s">
        <v>647</v>
      </c>
      <c r="F250" s="60" t="s">
        <v>76</v>
      </c>
      <c r="G250" s="5">
        <v>601</v>
      </c>
      <c r="H250" s="5">
        <v>5140</v>
      </c>
      <c r="I250" s="5">
        <v>51</v>
      </c>
      <c r="J250" s="60"/>
      <c r="K250" s="63">
        <v>603.96304796516972</v>
      </c>
      <c r="L250" s="5" t="s">
        <v>50</v>
      </c>
      <c r="M250" s="64" t="s">
        <v>51</v>
      </c>
      <c r="N250" s="60"/>
      <c r="O250" s="61"/>
      <c r="P250" s="61"/>
      <c r="Q250" s="61">
        <v>45838</v>
      </c>
      <c r="R250" s="61" t="s">
        <v>43</v>
      </c>
      <c r="S250" s="5"/>
    </row>
    <row r="251" spans="2:19" ht="30" x14ac:dyDescent="0.25">
      <c r="B251" s="53" t="s">
        <v>648</v>
      </c>
      <c r="C251" s="5" t="s">
        <v>224</v>
      </c>
      <c r="D251" s="5" t="s">
        <v>224</v>
      </c>
      <c r="E251" s="5" t="s">
        <v>649</v>
      </c>
      <c r="F251" s="60" t="s">
        <v>76</v>
      </c>
      <c r="G251" s="5">
        <v>697</v>
      </c>
      <c r="H251" s="5">
        <v>5140</v>
      </c>
      <c r="I251" s="5">
        <v>51</v>
      </c>
      <c r="J251" s="60"/>
      <c r="K251" s="63">
        <v>603.96304796516972</v>
      </c>
      <c r="L251" s="5" t="s">
        <v>50</v>
      </c>
      <c r="M251" s="5" t="s">
        <v>51</v>
      </c>
      <c r="N251" s="60"/>
      <c r="O251" s="61"/>
      <c r="P251" s="60"/>
      <c r="Q251" s="61">
        <v>45838</v>
      </c>
      <c r="R251" s="61" t="s">
        <v>43</v>
      </c>
      <c r="S251" s="60"/>
    </row>
    <row r="252" spans="2:19" ht="30" x14ac:dyDescent="0.25">
      <c r="B252" s="53" t="s">
        <v>650</v>
      </c>
      <c r="C252" s="5" t="s">
        <v>224</v>
      </c>
      <c r="D252" s="5" t="s">
        <v>224</v>
      </c>
      <c r="E252" s="5" t="s">
        <v>651</v>
      </c>
      <c r="F252" s="60" t="s">
        <v>76</v>
      </c>
      <c r="G252" s="5">
        <v>920</v>
      </c>
      <c r="H252" s="5">
        <v>5210</v>
      </c>
      <c r="I252" s="5">
        <v>52</v>
      </c>
      <c r="J252" s="60"/>
      <c r="K252" s="63">
        <v>603.96304796516972</v>
      </c>
      <c r="L252" s="5" t="s">
        <v>50</v>
      </c>
      <c r="M252" s="64" t="s">
        <v>51</v>
      </c>
      <c r="N252" s="60"/>
      <c r="O252" s="61"/>
      <c r="P252" s="61"/>
      <c r="Q252" s="61">
        <v>45838</v>
      </c>
      <c r="R252" s="61" t="s">
        <v>43</v>
      </c>
      <c r="S252" s="5"/>
    </row>
    <row r="253" spans="2:19" ht="30" x14ac:dyDescent="0.25">
      <c r="B253" s="53" t="s">
        <v>652</v>
      </c>
      <c r="C253" s="74" t="s">
        <v>224</v>
      </c>
      <c r="D253" s="74" t="s">
        <v>224</v>
      </c>
      <c r="E253" s="74" t="s">
        <v>653</v>
      </c>
      <c r="F253" s="60" t="s">
        <v>76</v>
      </c>
      <c r="G253" s="5">
        <v>968</v>
      </c>
      <c r="H253" s="5">
        <v>5210</v>
      </c>
      <c r="I253" s="5">
        <v>52</v>
      </c>
      <c r="J253" s="75"/>
      <c r="K253" s="76">
        <v>603.96304796516972</v>
      </c>
      <c r="L253" s="74" t="s">
        <v>50</v>
      </c>
      <c r="M253" s="77" t="s">
        <v>51</v>
      </c>
      <c r="N253" s="78"/>
      <c r="O253" s="79"/>
      <c r="P253" s="79"/>
      <c r="Q253" s="79">
        <v>45838</v>
      </c>
      <c r="R253" s="61" t="s">
        <v>43</v>
      </c>
      <c r="S253" s="74"/>
    </row>
    <row r="254" spans="2:19" ht="30" x14ac:dyDescent="0.25">
      <c r="B254" s="53" t="s">
        <v>654</v>
      </c>
      <c r="C254" s="5" t="s">
        <v>224</v>
      </c>
      <c r="D254" s="5" t="s">
        <v>224</v>
      </c>
      <c r="E254" s="5" t="s">
        <v>655</v>
      </c>
      <c r="F254" s="60" t="s">
        <v>76</v>
      </c>
      <c r="G254" s="5">
        <v>878</v>
      </c>
      <c r="H254" s="5">
        <v>5220</v>
      </c>
      <c r="I254" s="5">
        <v>52</v>
      </c>
      <c r="J254" s="60"/>
      <c r="K254" s="63">
        <v>603.96304796516972</v>
      </c>
      <c r="L254" s="5" t="s">
        <v>50</v>
      </c>
      <c r="M254" s="5" t="s">
        <v>51</v>
      </c>
      <c r="N254" s="60"/>
      <c r="O254" s="61"/>
      <c r="P254" s="60"/>
      <c r="Q254" s="61">
        <v>45838</v>
      </c>
      <c r="R254" s="61" t="s">
        <v>43</v>
      </c>
      <c r="S254" s="60"/>
    </row>
    <row r="255" spans="2:19" ht="30" x14ac:dyDescent="0.25">
      <c r="B255" s="53" t="s">
        <v>656</v>
      </c>
      <c r="C255" s="5" t="s">
        <v>224</v>
      </c>
      <c r="D255" s="5" t="s">
        <v>224</v>
      </c>
      <c r="E255" s="5" t="s">
        <v>657</v>
      </c>
      <c r="F255" s="60" t="s">
        <v>76</v>
      </c>
      <c r="G255" s="5">
        <v>1038</v>
      </c>
      <c r="H255" s="5">
        <v>5220</v>
      </c>
      <c r="I255" s="5">
        <v>52</v>
      </c>
      <c r="J255" s="60"/>
      <c r="K255" s="63">
        <v>603.96304796516972</v>
      </c>
      <c r="L255" s="5" t="s">
        <v>50</v>
      </c>
      <c r="M255" s="5" t="s">
        <v>51</v>
      </c>
      <c r="N255" s="60"/>
      <c r="O255" s="61"/>
      <c r="P255" s="60"/>
      <c r="Q255" s="61">
        <v>45838</v>
      </c>
      <c r="R255" s="61" t="s">
        <v>43</v>
      </c>
      <c r="S255" s="60"/>
    </row>
    <row r="256" spans="2:19" ht="30" x14ac:dyDescent="0.25">
      <c r="B256" s="53" t="s">
        <v>658</v>
      </c>
      <c r="C256" s="5" t="s">
        <v>224</v>
      </c>
      <c r="D256" s="5" t="s">
        <v>224</v>
      </c>
      <c r="E256" s="5" t="s">
        <v>659</v>
      </c>
      <c r="F256" s="60" t="s">
        <v>76</v>
      </c>
      <c r="G256" s="5">
        <v>1039</v>
      </c>
      <c r="H256" s="5">
        <v>5220</v>
      </c>
      <c r="I256" s="5">
        <v>52</v>
      </c>
      <c r="J256" s="60"/>
      <c r="K256" s="63">
        <v>603.96304796516972</v>
      </c>
      <c r="L256" s="5" t="s">
        <v>50</v>
      </c>
      <c r="M256" s="5" t="s">
        <v>51</v>
      </c>
      <c r="N256" s="60"/>
      <c r="O256" s="61"/>
      <c r="P256" s="60"/>
      <c r="Q256" s="61">
        <v>45838</v>
      </c>
      <c r="R256" s="61" t="s">
        <v>43</v>
      </c>
      <c r="S256" s="60"/>
    </row>
    <row r="257" spans="2:19" ht="30" x14ac:dyDescent="0.25">
      <c r="B257" s="53" t="s">
        <v>660</v>
      </c>
      <c r="C257" s="74" t="s">
        <v>224</v>
      </c>
      <c r="D257" s="74" t="s">
        <v>224</v>
      </c>
      <c r="E257" s="74" t="s">
        <v>661</v>
      </c>
      <c r="F257" s="60" t="s">
        <v>76</v>
      </c>
      <c r="G257" s="5">
        <v>4286</v>
      </c>
      <c r="H257" s="5">
        <v>5220</v>
      </c>
      <c r="I257" s="5">
        <v>52</v>
      </c>
      <c r="J257" s="75"/>
      <c r="K257" s="76">
        <v>603.96304796516972</v>
      </c>
      <c r="L257" s="74" t="s">
        <v>50</v>
      </c>
      <c r="M257" s="77" t="s">
        <v>51</v>
      </c>
      <c r="N257" s="78"/>
      <c r="O257" s="79"/>
      <c r="P257" s="79"/>
      <c r="Q257" s="79">
        <v>45838</v>
      </c>
      <c r="R257" s="61" t="s">
        <v>43</v>
      </c>
      <c r="S257" s="74"/>
    </row>
    <row r="258" spans="2:19" ht="30" x14ac:dyDescent="0.25">
      <c r="B258" s="53" t="s">
        <v>662</v>
      </c>
      <c r="C258" s="74" t="s">
        <v>224</v>
      </c>
      <c r="D258" s="74" t="s">
        <v>224</v>
      </c>
      <c r="E258" s="74" t="s">
        <v>663</v>
      </c>
      <c r="F258" s="60" t="s">
        <v>76</v>
      </c>
      <c r="G258" s="5">
        <v>4299</v>
      </c>
      <c r="H258" s="5">
        <v>5220</v>
      </c>
      <c r="I258" s="5">
        <v>52</v>
      </c>
      <c r="J258" s="75"/>
      <c r="K258" s="76">
        <v>603.96304796516972</v>
      </c>
      <c r="L258" s="74" t="s">
        <v>50</v>
      </c>
      <c r="M258" s="77" t="s">
        <v>51</v>
      </c>
      <c r="N258" s="78"/>
      <c r="O258" s="79"/>
      <c r="P258" s="79"/>
      <c r="Q258" s="79">
        <v>45838</v>
      </c>
      <c r="R258" s="61" t="s">
        <v>43</v>
      </c>
      <c r="S258" s="74"/>
    </row>
    <row r="259" spans="2:19" ht="30" x14ac:dyDescent="0.25">
      <c r="B259" s="53" t="s">
        <v>664</v>
      </c>
      <c r="C259" s="5" t="s">
        <v>224</v>
      </c>
      <c r="D259" s="5" t="s">
        <v>224</v>
      </c>
      <c r="E259" s="5" t="s">
        <v>665</v>
      </c>
      <c r="F259" s="60" t="s">
        <v>76</v>
      </c>
      <c r="G259" s="5">
        <v>550</v>
      </c>
      <c r="H259" s="5">
        <v>5305</v>
      </c>
      <c r="I259" s="5">
        <v>53</v>
      </c>
      <c r="J259" s="60"/>
      <c r="K259" s="63">
        <v>603.96304796516972</v>
      </c>
      <c r="L259" s="5" t="s">
        <v>50</v>
      </c>
      <c r="M259" s="5" t="s">
        <v>51</v>
      </c>
      <c r="N259" s="60"/>
      <c r="O259" s="61"/>
      <c r="P259" s="60"/>
      <c r="Q259" s="61">
        <v>45838</v>
      </c>
      <c r="R259" s="61" t="s">
        <v>43</v>
      </c>
      <c r="S259" s="60"/>
    </row>
    <row r="260" spans="2:19" ht="30" x14ac:dyDescent="0.25">
      <c r="B260" s="53" t="s">
        <v>666</v>
      </c>
      <c r="C260" s="5" t="s">
        <v>224</v>
      </c>
      <c r="D260" s="5" t="s">
        <v>224</v>
      </c>
      <c r="E260" s="5" t="s">
        <v>667</v>
      </c>
      <c r="F260" s="60" t="s">
        <v>76</v>
      </c>
      <c r="G260" s="5">
        <v>10453</v>
      </c>
      <c r="H260" s="5">
        <v>5305</v>
      </c>
      <c r="I260" s="5">
        <v>53</v>
      </c>
      <c r="J260" s="60"/>
      <c r="K260" s="63">
        <v>603.96304796516972</v>
      </c>
      <c r="L260" s="5" t="s">
        <v>50</v>
      </c>
      <c r="M260" s="5" t="s">
        <v>51</v>
      </c>
      <c r="N260" s="60"/>
      <c r="O260" s="61"/>
      <c r="P260" s="60"/>
      <c r="Q260" s="61">
        <v>45838</v>
      </c>
      <c r="R260" s="61" t="s">
        <v>43</v>
      </c>
      <c r="S260" s="60"/>
    </row>
    <row r="261" spans="2:19" ht="30" x14ac:dyDescent="0.25">
      <c r="B261" s="53" t="s">
        <v>668</v>
      </c>
      <c r="C261" s="5" t="s">
        <v>224</v>
      </c>
      <c r="D261" s="5" t="s">
        <v>224</v>
      </c>
      <c r="E261" s="5" t="s">
        <v>669</v>
      </c>
      <c r="F261" s="60" t="s">
        <v>76</v>
      </c>
      <c r="G261" s="5">
        <v>14522</v>
      </c>
      <c r="H261" s="5">
        <v>5305</v>
      </c>
      <c r="I261" s="5">
        <v>53</v>
      </c>
      <c r="J261" s="60"/>
      <c r="K261" s="63">
        <v>603.96304796516972</v>
      </c>
      <c r="L261" s="5" t="s">
        <v>50</v>
      </c>
      <c r="M261" s="5" t="s">
        <v>51</v>
      </c>
      <c r="N261" s="60"/>
      <c r="O261" s="61"/>
      <c r="P261" s="60"/>
      <c r="Q261" s="61">
        <v>45838</v>
      </c>
      <c r="R261" s="61" t="s">
        <v>43</v>
      </c>
      <c r="S261" s="60"/>
    </row>
    <row r="262" spans="2:19" ht="30" x14ac:dyDescent="0.25">
      <c r="B262" s="53" t="s">
        <v>670</v>
      </c>
      <c r="C262" s="5" t="s">
        <v>224</v>
      </c>
      <c r="D262" s="5" t="s">
        <v>224</v>
      </c>
      <c r="E262" s="5" t="s">
        <v>671</v>
      </c>
      <c r="F262" s="60" t="s">
        <v>76</v>
      </c>
      <c r="G262" s="5">
        <v>551</v>
      </c>
      <c r="H262" s="5">
        <v>5306</v>
      </c>
      <c r="I262" s="5">
        <v>53</v>
      </c>
      <c r="J262" s="60"/>
      <c r="K262" s="63">
        <v>603.96304796516972</v>
      </c>
      <c r="L262" s="5" t="s">
        <v>50</v>
      </c>
      <c r="M262" s="5" t="s">
        <v>51</v>
      </c>
      <c r="N262" s="60"/>
      <c r="O262" s="61"/>
      <c r="P262" s="60"/>
      <c r="Q262" s="61">
        <v>45838</v>
      </c>
      <c r="R262" s="61" t="s">
        <v>43</v>
      </c>
      <c r="S262" s="60"/>
    </row>
    <row r="263" spans="2:19" ht="30" x14ac:dyDescent="0.25">
      <c r="B263" s="53" t="s">
        <v>672</v>
      </c>
      <c r="C263" s="5" t="s">
        <v>224</v>
      </c>
      <c r="D263" s="5" t="s">
        <v>224</v>
      </c>
      <c r="E263" s="5" t="s">
        <v>673</v>
      </c>
      <c r="F263" s="60" t="s">
        <v>76</v>
      </c>
      <c r="G263" s="5">
        <v>10429</v>
      </c>
      <c r="H263" s="5">
        <v>5306</v>
      </c>
      <c r="I263" s="5">
        <v>53</v>
      </c>
      <c r="J263" s="60"/>
      <c r="K263" s="63">
        <v>603.96304796516972</v>
      </c>
      <c r="L263" s="5" t="s">
        <v>50</v>
      </c>
      <c r="M263" s="64" t="s">
        <v>51</v>
      </c>
      <c r="N263" s="60"/>
      <c r="O263" s="61"/>
      <c r="P263" s="61"/>
      <c r="Q263" s="61">
        <v>45838</v>
      </c>
      <c r="R263" s="61" t="s">
        <v>43</v>
      </c>
      <c r="S263" s="5"/>
    </row>
    <row r="264" spans="2:19" ht="30" x14ac:dyDescent="0.25">
      <c r="B264" s="53" t="s">
        <v>674</v>
      </c>
      <c r="C264" s="5" t="s">
        <v>224</v>
      </c>
      <c r="D264" s="5" t="s">
        <v>224</v>
      </c>
      <c r="E264" s="5" t="s">
        <v>675</v>
      </c>
      <c r="F264" s="60" t="s">
        <v>76</v>
      </c>
      <c r="G264" s="5">
        <v>10438</v>
      </c>
      <c r="H264" s="5">
        <v>5306</v>
      </c>
      <c r="I264" s="5">
        <v>53</v>
      </c>
      <c r="J264" s="60"/>
      <c r="K264" s="63">
        <v>603.96304796516972</v>
      </c>
      <c r="L264" s="5" t="s">
        <v>50</v>
      </c>
      <c r="M264" s="5" t="s">
        <v>51</v>
      </c>
      <c r="N264" s="60"/>
      <c r="O264" s="61"/>
      <c r="P264" s="60"/>
      <c r="Q264" s="61">
        <v>45838</v>
      </c>
      <c r="R264" s="61" t="s">
        <v>43</v>
      </c>
      <c r="S264" s="60"/>
    </row>
    <row r="265" spans="2:19" ht="30" x14ac:dyDescent="0.25">
      <c r="B265" s="53" t="s">
        <v>676</v>
      </c>
      <c r="C265" s="5" t="s">
        <v>224</v>
      </c>
      <c r="D265" s="5" t="s">
        <v>224</v>
      </c>
      <c r="E265" s="5" t="s">
        <v>677</v>
      </c>
      <c r="F265" s="60" t="s">
        <v>76</v>
      </c>
      <c r="G265" s="5">
        <v>15217</v>
      </c>
      <c r="H265" s="5">
        <v>5306</v>
      </c>
      <c r="I265" s="5">
        <v>53</v>
      </c>
      <c r="J265" s="60"/>
      <c r="K265" s="63">
        <v>603.96304796516972</v>
      </c>
      <c r="L265" s="5" t="s">
        <v>50</v>
      </c>
      <c r="M265" s="5" t="s">
        <v>51</v>
      </c>
      <c r="N265" s="60"/>
      <c r="O265" s="61"/>
      <c r="P265" s="60"/>
      <c r="Q265" s="61">
        <v>45838</v>
      </c>
      <c r="R265" s="61" t="s">
        <v>43</v>
      </c>
      <c r="S265" s="60"/>
    </row>
    <row r="266" spans="2:19" ht="30" x14ac:dyDescent="0.25">
      <c r="B266" s="53" t="s">
        <v>678</v>
      </c>
      <c r="C266" s="5" t="s">
        <v>224</v>
      </c>
      <c r="D266" s="5" t="s">
        <v>224</v>
      </c>
      <c r="E266" s="5" t="s">
        <v>679</v>
      </c>
      <c r="F266" s="60" t="s">
        <v>76</v>
      </c>
      <c r="G266" s="5">
        <v>610</v>
      </c>
      <c r="H266" s="5">
        <v>5320</v>
      </c>
      <c r="I266" s="5">
        <v>53</v>
      </c>
      <c r="J266" s="60"/>
      <c r="K266" s="63">
        <v>603.96304796516972</v>
      </c>
      <c r="L266" s="5" t="s">
        <v>50</v>
      </c>
      <c r="M266" s="5" t="s">
        <v>51</v>
      </c>
      <c r="N266" s="60"/>
      <c r="O266" s="61"/>
      <c r="P266" s="60"/>
      <c r="Q266" s="61">
        <v>45838</v>
      </c>
      <c r="R266" s="61" t="s">
        <v>43</v>
      </c>
      <c r="S266" s="60"/>
    </row>
    <row r="267" spans="2:19" ht="30" x14ac:dyDescent="0.25">
      <c r="B267" s="53" t="s">
        <v>680</v>
      </c>
      <c r="C267" s="5" t="s">
        <v>224</v>
      </c>
      <c r="D267" s="5" t="s">
        <v>224</v>
      </c>
      <c r="E267" s="5" t="s">
        <v>681</v>
      </c>
      <c r="F267" s="60" t="s">
        <v>76</v>
      </c>
      <c r="G267" s="5">
        <v>578</v>
      </c>
      <c r="H267" s="5">
        <v>5325</v>
      </c>
      <c r="I267" s="5">
        <v>53</v>
      </c>
      <c r="J267" s="60"/>
      <c r="K267" s="63">
        <v>1509.9076199129245</v>
      </c>
      <c r="L267" s="5" t="s">
        <v>50</v>
      </c>
      <c r="M267" s="64" t="s">
        <v>51</v>
      </c>
      <c r="N267" s="60"/>
      <c r="O267" s="61"/>
      <c r="P267" s="61"/>
      <c r="Q267" s="61">
        <v>45838</v>
      </c>
      <c r="R267" s="61" t="s">
        <v>43</v>
      </c>
      <c r="S267" s="5"/>
    </row>
    <row r="268" spans="2:19" ht="30" x14ac:dyDescent="0.25">
      <c r="B268" s="53" t="s">
        <v>682</v>
      </c>
      <c r="C268" s="74" t="s">
        <v>224</v>
      </c>
      <c r="D268" s="74" t="s">
        <v>224</v>
      </c>
      <c r="E268" s="74" t="s">
        <v>683</v>
      </c>
      <c r="F268" s="60" t="s">
        <v>76</v>
      </c>
      <c r="G268" s="5">
        <v>612</v>
      </c>
      <c r="H268" s="5">
        <v>5325</v>
      </c>
      <c r="I268" s="5">
        <v>53</v>
      </c>
      <c r="J268" s="75"/>
      <c r="K268" s="76">
        <v>603.96304796516972</v>
      </c>
      <c r="L268" s="74" t="s">
        <v>50</v>
      </c>
      <c r="M268" s="77" t="s">
        <v>51</v>
      </c>
      <c r="N268" s="78"/>
      <c r="O268" s="79"/>
      <c r="P268" s="79"/>
      <c r="Q268" s="79">
        <v>45838</v>
      </c>
      <c r="R268" s="61" t="s">
        <v>43</v>
      </c>
      <c r="S268" s="74"/>
    </row>
    <row r="269" spans="2:19" ht="30" x14ac:dyDescent="0.25">
      <c r="B269" s="53" t="s">
        <v>684</v>
      </c>
      <c r="C269" s="74" t="s">
        <v>224</v>
      </c>
      <c r="D269" s="74" t="s">
        <v>224</v>
      </c>
      <c r="E269" s="74" t="s">
        <v>685</v>
      </c>
      <c r="F269" s="60" t="s">
        <v>76</v>
      </c>
      <c r="G269" s="5">
        <v>4966</v>
      </c>
      <c r="H269" s="5">
        <v>5325</v>
      </c>
      <c r="I269" s="5">
        <v>53</v>
      </c>
      <c r="J269" s="75"/>
      <c r="K269" s="76">
        <v>603.96304796516972</v>
      </c>
      <c r="L269" s="74" t="s">
        <v>50</v>
      </c>
      <c r="M269" s="77" t="s">
        <v>51</v>
      </c>
      <c r="N269" s="78"/>
      <c r="O269" s="79"/>
      <c r="P269" s="79"/>
      <c r="Q269" s="79">
        <v>45838</v>
      </c>
      <c r="R269" s="61" t="s">
        <v>43</v>
      </c>
      <c r="S269" s="74"/>
    </row>
    <row r="270" spans="2:19" ht="30" x14ac:dyDescent="0.25">
      <c r="B270" s="53" t="s">
        <v>686</v>
      </c>
      <c r="C270" s="74" t="s">
        <v>224</v>
      </c>
      <c r="D270" s="74" t="s">
        <v>224</v>
      </c>
      <c r="E270" s="74" t="s">
        <v>687</v>
      </c>
      <c r="F270" s="60" t="s">
        <v>76</v>
      </c>
      <c r="G270" s="5">
        <v>7612</v>
      </c>
      <c r="H270" s="5">
        <v>5330</v>
      </c>
      <c r="I270" s="5">
        <v>53</v>
      </c>
      <c r="J270" s="75"/>
      <c r="K270" s="76">
        <v>603.96304796516972</v>
      </c>
      <c r="L270" s="74" t="s">
        <v>50</v>
      </c>
      <c r="M270" s="77" t="s">
        <v>51</v>
      </c>
      <c r="N270" s="78"/>
      <c r="O270" s="79"/>
      <c r="P270" s="79"/>
      <c r="Q270" s="79">
        <v>45838</v>
      </c>
      <c r="R270" s="61" t="s">
        <v>43</v>
      </c>
      <c r="S270" s="74"/>
    </row>
    <row r="271" spans="2:19" ht="30" x14ac:dyDescent="0.25">
      <c r="B271" s="53" t="s">
        <v>688</v>
      </c>
      <c r="C271" s="5" t="s">
        <v>224</v>
      </c>
      <c r="D271" s="5" t="s">
        <v>224</v>
      </c>
      <c r="E271" s="5" t="s">
        <v>689</v>
      </c>
      <c r="F271" s="60" t="s">
        <v>76</v>
      </c>
      <c r="G271" s="5">
        <v>9424</v>
      </c>
      <c r="H271" s="5">
        <v>5330</v>
      </c>
      <c r="I271" s="5">
        <v>53</v>
      </c>
      <c r="J271" s="60"/>
      <c r="K271" s="63">
        <v>603.96304796516972</v>
      </c>
      <c r="L271" s="5" t="s">
        <v>50</v>
      </c>
      <c r="M271" s="64" t="s">
        <v>51</v>
      </c>
      <c r="N271" s="60"/>
      <c r="O271" s="61"/>
      <c r="P271" s="61"/>
      <c r="Q271" s="61">
        <v>45838</v>
      </c>
      <c r="R271" s="61" t="s">
        <v>43</v>
      </c>
      <c r="S271" s="5"/>
    </row>
    <row r="272" spans="2:19" ht="30" x14ac:dyDescent="0.25">
      <c r="B272" s="53" t="s">
        <v>690</v>
      </c>
      <c r="C272" s="5" t="s">
        <v>224</v>
      </c>
      <c r="D272" s="5" t="s">
        <v>224</v>
      </c>
      <c r="E272" s="5" t="s">
        <v>691</v>
      </c>
      <c r="F272" s="60" t="s">
        <v>76</v>
      </c>
      <c r="G272" s="5">
        <v>11990</v>
      </c>
      <c r="H272" s="5">
        <v>5330</v>
      </c>
      <c r="I272" s="5">
        <v>53</v>
      </c>
      <c r="J272" s="60"/>
      <c r="K272" s="63">
        <v>603.96304796516972</v>
      </c>
      <c r="L272" s="5" t="s">
        <v>50</v>
      </c>
      <c r="M272" s="5" t="s">
        <v>51</v>
      </c>
      <c r="N272" s="60"/>
      <c r="O272" s="61"/>
      <c r="P272" s="60"/>
      <c r="Q272" s="61">
        <v>45838</v>
      </c>
      <c r="R272" s="61" t="s">
        <v>43</v>
      </c>
      <c r="S272" s="60"/>
    </row>
    <row r="273" spans="2:19" ht="30" x14ac:dyDescent="0.25">
      <c r="B273" s="53" t="s">
        <v>692</v>
      </c>
      <c r="C273" s="5" t="s">
        <v>224</v>
      </c>
      <c r="D273" s="5" t="s">
        <v>224</v>
      </c>
      <c r="E273" s="5" t="s">
        <v>693</v>
      </c>
      <c r="F273" s="60" t="s">
        <v>76</v>
      </c>
      <c r="G273" s="5">
        <v>11992</v>
      </c>
      <c r="H273" s="5">
        <v>5330</v>
      </c>
      <c r="I273" s="5">
        <v>53</v>
      </c>
      <c r="J273" s="60"/>
      <c r="K273" s="63">
        <v>603.96304796516972</v>
      </c>
      <c r="L273" s="5" t="s">
        <v>50</v>
      </c>
      <c r="M273" s="5" t="s">
        <v>51</v>
      </c>
      <c r="N273" s="60"/>
      <c r="O273" s="61"/>
      <c r="P273" s="60"/>
      <c r="Q273" s="61">
        <v>45838</v>
      </c>
      <c r="R273" s="61" t="s">
        <v>43</v>
      </c>
      <c r="S273" s="60"/>
    </row>
    <row r="274" spans="2:19" ht="30" x14ac:dyDescent="0.25">
      <c r="B274" s="53" t="s">
        <v>694</v>
      </c>
      <c r="C274" s="5" t="s">
        <v>224</v>
      </c>
      <c r="D274" s="5" t="s">
        <v>224</v>
      </c>
      <c r="E274" s="5" t="s">
        <v>695</v>
      </c>
      <c r="F274" s="60" t="s">
        <v>76</v>
      </c>
      <c r="G274" s="5">
        <v>14644</v>
      </c>
      <c r="H274" s="5">
        <v>5330</v>
      </c>
      <c r="I274" s="5">
        <v>53</v>
      </c>
      <c r="J274" s="60"/>
      <c r="K274" s="63">
        <v>603.96304796516972</v>
      </c>
      <c r="L274" s="5" t="s">
        <v>50</v>
      </c>
      <c r="M274" s="64" t="s">
        <v>51</v>
      </c>
      <c r="N274" s="60"/>
      <c r="O274" s="61"/>
      <c r="P274" s="61"/>
      <c r="Q274" s="61">
        <v>45838</v>
      </c>
      <c r="R274" s="61" t="s">
        <v>43</v>
      </c>
      <c r="S274" s="5"/>
    </row>
    <row r="275" spans="2:19" ht="30" x14ac:dyDescent="0.25">
      <c r="B275" s="53" t="s">
        <v>696</v>
      </c>
      <c r="C275" s="5" t="s">
        <v>224</v>
      </c>
      <c r="D275" s="5" t="s">
        <v>224</v>
      </c>
      <c r="E275" s="5" t="s">
        <v>697</v>
      </c>
      <c r="F275" s="60" t="s">
        <v>76</v>
      </c>
      <c r="G275" s="5">
        <v>16227</v>
      </c>
      <c r="H275" s="5">
        <v>5330</v>
      </c>
      <c r="I275" s="5">
        <v>53</v>
      </c>
      <c r="J275" s="60"/>
      <c r="K275" s="63">
        <v>603.96304796516972</v>
      </c>
      <c r="L275" s="5" t="s">
        <v>50</v>
      </c>
      <c r="M275" s="5" t="s">
        <v>51</v>
      </c>
      <c r="N275" s="60"/>
      <c r="O275" s="61"/>
      <c r="P275" s="60"/>
      <c r="Q275" s="61">
        <v>45838</v>
      </c>
      <c r="R275" s="61" t="s">
        <v>43</v>
      </c>
      <c r="S275" s="60"/>
    </row>
    <row r="276" spans="2:19" ht="30" x14ac:dyDescent="0.25">
      <c r="B276" s="53" t="s">
        <v>698</v>
      </c>
      <c r="C276" s="5" t="s">
        <v>224</v>
      </c>
      <c r="D276" s="5" t="s">
        <v>224</v>
      </c>
      <c r="E276" s="5" t="s">
        <v>699</v>
      </c>
      <c r="F276" s="60" t="s">
        <v>76</v>
      </c>
      <c r="G276" s="5">
        <v>554</v>
      </c>
      <c r="H276" s="5">
        <v>5340</v>
      </c>
      <c r="I276" s="5">
        <v>53</v>
      </c>
      <c r="J276" s="60"/>
      <c r="K276" s="63">
        <v>1509.9076199129245</v>
      </c>
      <c r="L276" s="5" t="s">
        <v>50</v>
      </c>
      <c r="M276" s="5" t="s">
        <v>51</v>
      </c>
      <c r="N276" s="60"/>
      <c r="O276" s="61"/>
      <c r="P276" s="60"/>
      <c r="Q276" s="61">
        <v>45838</v>
      </c>
      <c r="R276" s="61" t="s">
        <v>43</v>
      </c>
      <c r="S276" s="60"/>
    </row>
    <row r="277" spans="2:19" ht="30" x14ac:dyDescent="0.25">
      <c r="B277" s="53" t="s">
        <v>700</v>
      </c>
      <c r="C277" s="5" t="s">
        <v>224</v>
      </c>
      <c r="D277" s="5" t="s">
        <v>224</v>
      </c>
      <c r="E277" s="5" t="s">
        <v>701</v>
      </c>
      <c r="F277" s="60" t="s">
        <v>76</v>
      </c>
      <c r="G277" s="5">
        <v>563</v>
      </c>
      <c r="H277" s="5">
        <v>5340</v>
      </c>
      <c r="I277" s="5">
        <v>53</v>
      </c>
      <c r="J277" s="60"/>
      <c r="K277" s="63">
        <v>603.96304796516972</v>
      </c>
      <c r="L277" s="5" t="s">
        <v>50</v>
      </c>
      <c r="M277" s="5" t="s">
        <v>51</v>
      </c>
      <c r="N277" s="60"/>
      <c r="O277" s="61"/>
      <c r="P277" s="60"/>
      <c r="Q277" s="61">
        <v>45838</v>
      </c>
      <c r="R277" s="61" t="s">
        <v>43</v>
      </c>
      <c r="S277" s="60"/>
    </row>
    <row r="278" spans="2:19" ht="30" x14ac:dyDescent="0.25">
      <c r="B278" s="53" t="s">
        <v>702</v>
      </c>
      <c r="C278" s="5" t="s">
        <v>224</v>
      </c>
      <c r="D278" s="5" t="s">
        <v>224</v>
      </c>
      <c r="E278" s="5" t="s">
        <v>703</v>
      </c>
      <c r="F278" s="60" t="s">
        <v>76</v>
      </c>
      <c r="G278" s="5">
        <v>564</v>
      </c>
      <c r="H278" s="5">
        <v>5340</v>
      </c>
      <c r="I278" s="5">
        <v>53</v>
      </c>
      <c r="J278" s="60"/>
      <c r="K278" s="63">
        <v>301.98152398258486</v>
      </c>
      <c r="L278" s="5" t="s">
        <v>50</v>
      </c>
      <c r="M278" s="5" t="s">
        <v>51</v>
      </c>
      <c r="N278" s="60"/>
      <c r="O278" s="61"/>
      <c r="P278" s="60"/>
      <c r="Q278" s="61">
        <v>45838</v>
      </c>
      <c r="R278" s="61" t="s">
        <v>43</v>
      </c>
      <c r="S278" s="60"/>
    </row>
    <row r="279" spans="2:19" ht="30" x14ac:dyDescent="0.25">
      <c r="B279" s="53" t="s">
        <v>704</v>
      </c>
      <c r="C279" s="5" t="s">
        <v>224</v>
      </c>
      <c r="D279" s="5" t="s">
        <v>224</v>
      </c>
      <c r="E279" s="5" t="s">
        <v>705</v>
      </c>
      <c r="F279" s="60" t="s">
        <v>76</v>
      </c>
      <c r="G279" s="5">
        <v>566</v>
      </c>
      <c r="H279" s="5">
        <v>5340</v>
      </c>
      <c r="I279" s="5">
        <v>53</v>
      </c>
      <c r="J279" s="60"/>
      <c r="K279" s="63">
        <v>603.96304796516972</v>
      </c>
      <c r="L279" s="5" t="s">
        <v>50</v>
      </c>
      <c r="M279" s="64" t="s">
        <v>51</v>
      </c>
      <c r="N279" s="60"/>
      <c r="O279" s="61"/>
      <c r="P279" s="61"/>
      <c r="Q279" s="61">
        <v>45838</v>
      </c>
      <c r="R279" s="61" t="s">
        <v>43</v>
      </c>
      <c r="S279" s="5"/>
    </row>
    <row r="280" spans="2:19" ht="30" x14ac:dyDescent="0.25">
      <c r="B280" s="53" t="s">
        <v>706</v>
      </c>
      <c r="C280" s="74" t="s">
        <v>224</v>
      </c>
      <c r="D280" s="74" t="s">
        <v>224</v>
      </c>
      <c r="E280" s="74" t="s">
        <v>707</v>
      </c>
      <c r="F280" s="60" t="s">
        <v>76</v>
      </c>
      <c r="G280" s="5">
        <v>9854</v>
      </c>
      <c r="H280" s="5">
        <v>5340</v>
      </c>
      <c r="I280" s="5">
        <v>53</v>
      </c>
      <c r="J280" s="75"/>
      <c r="K280" s="76">
        <v>1509.9076199129245</v>
      </c>
      <c r="L280" s="74" t="s">
        <v>50</v>
      </c>
      <c r="M280" s="77" t="s">
        <v>51</v>
      </c>
      <c r="N280" s="78"/>
      <c r="O280" s="79"/>
      <c r="P280" s="79"/>
      <c r="Q280" s="79">
        <v>45838</v>
      </c>
      <c r="R280" s="61" t="s">
        <v>43</v>
      </c>
      <c r="S280" s="74"/>
    </row>
    <row r="281" spans="2:19" ht="30" x14ac:dyDescent="0.25">
      <c r="B281" s="53" t="s">
        <v>708</v>
      </c>
      <c r="C281" s="5" t="s">
        <v>224</v>
      </c>
      <c r="D281" s="5" t="s">
        <v>224</v>
      </c>
      <c r="E281" s="5" t="s">
        <v>709</v>
      </c>
      <c r="F281" s="60" t="s">
        <v>76</v>
      </c>
      <c r="G281" s="5">
        <v>12991</v>
      </c>
      <c r="H281" s="5">
        <v>5340</v>
      </c>
      <c r="I281" s="5">
        <v>53</v>
      </c>
      <c r="J281" s="60"/>
      <c r="K281" s="63">
        <v>301.98152398258486</v>
      </c>
      <c r="L281" s="5" t="s">
        <v>50</v>
      </c>
      <c r="M281" s="5" t="s">
        <v>51</v>
      </c>
      <c r="N281" s="60"/>
      <c r="O281" s="61"/>
      <c r="P281" s="60"/>
      <c r="Q281" s="61">
        <v>45838</v>
      </c>
      <c r="R281" s="61" t="s">
        <v>43</v>
      </c>
      <c r="S281" s="60"/>
    </row>
    <row r="282" spans="2:19" ht="30" x14ac:dyDescent="0.25">
      <c r="B282" s="53" t="s">
        <v>710</v>
      </c>
      <c r="C282" s="5" t="s">
        <v>224</v>
      </c>
      <c r="D282" s="5" t="s">
        <v>224</v>
      </c>
      <c r="E282" s="5" t="s">
        <v>711</v>
      </c>
      <c r="F282" s="60" t="s">
        <v>76</v>
      </c>
      <c r="G282" s="5">
        <v>13880</v>
      </c>
      <c r="H282" s="5">
        <v>5340</v>
      </c>
      <c r="I282" s="5">
        <v>53</v>
      </c>
      <c r="J282" s="60"/>
      <c r="K282" s="63">
        <v>301.98152398258486</v>
      </c>
      <c r="L282" s="5" t="s">
        <v>50</v>
      </c>
      <c r="M282" s="64" t="s">
        <v>51</v>
      </c>
      <c r="N282" s="60"/>
      <c r="O282" s="61"/>
      <c r="P282" s="61"/>
      <c r="Q282" s="61">
        <v>45838</v>
      </c>
      <c r="R282" s="61" t="s">
        <v>43</v>
      </c>
      <c r="S282" s="5"/>
    </row>
    <row r="283" spans="2:19" ht="30" x14ac:dyDescent="0.25">
      <c r="B283" s="53" t="s">
        <v>712</v>
      </c>
      <c r="C283" s="74" t="s">
        <v>224</v>
      </c>
      <c r="D283" s="74" t="s">
        <v>224</v>
      </c>
      <c r="E283" s="74" t="s">
        <v>713</v>
      </c>
      <c r="F283" s="66" t="s">
        <v>76</v>
      </c>
      <c r="G283" s="5">
        <v>567</v>
      </c>
      <c r="H283" s="5">
        <v>5345</v>
      </c>
      <c r="I283" s="5">
        <v>53</v>
      </c>
      <c r="J283" s="75"/>
      <c r="K283" s="76">
        <v>603.96304796516972</v>
      </c>
      <c r="L283" s="74" t="s">
        <v>50</v>
      </c>
      <c r="M283" s="77" t="s">
        <v>51</v>
      </c>
      <c r="N283" s="78"/>
      <c r="O283" s="79"/>
      <c r="P283" s="79"/>
      <c r="Q283" s="79">
        <v>45838</v>
      </c>
      <c r="R283" s="65" t="s">
        <v>43</v>
      </c>
      <c r="S283" s="74"/>
    </row>
    <row r="284" spans="2:19" ht="30" x14ac:dyDescent="0.25">
      <c r="B284" s="53" t="s">
        <v>714</v>
      </c>
      <c r="C284" s="74" t="s">
        <v>224</v>
      </c>
      <c r="D284" s="74" t="s">
        <v>224</v>
      </c>
      <c r="E284" s="74" t="s">
        <v>715</v>
      </c>
      <c r="F284" s="60" t="s">
        <v>76</v>
      </c>
      <c r="G284" s="5">
        <v>568</v>
      </c>
      <c r="H284" s="5">
        <v>5345</v>
      </c>
      <c r="I284" s="5">
        <v>53</v>
      </c>
      <c r="J284" s="75"/>
      <c r="K284" s="76">
        <v>603.96304796516972</v>
      </c>
      <c r="L284" s="74" t="s">
        <v>50</v>
      </c>
      <c r="M284" s="77" t="s">
        <v>51</v>
      </c>
      <c r="N284" s="78"/>
      <c r="O284" s="79"/>
      <c r="P284" s="79"/>
      <c r="Q284" s="79">
        <v>45838</v>
      </c>
      <c r="R284" s="61" t="s">
        <v>43</v>
      </c>
      <c r="S284" s="74"/>
    </row>
    <row r="285" spans="2:19" ht="30" x14ac:dyDescent="0.25">
      <c r="B285" s="53" t="s">
        <v>716</v>
      </c>
      <c r="C285" s="5" t="s">
        <v>224</v>
      </c>
      <c r="D285" s="5" t="s">
        <v>224</v>
      </c>
      <c r="E285" s="5" t="s">
        <v>717</v>
      </c>
      <c r="F285" s="60" t="s">
        <v>76</v>
      </c>
      <c r="G285" s="5">
        <v>569</v>
      </c>
      <c r="H285" s="5">
        <v>5345</v>
      </c>
      <c r="I285" s="5">
        <v>53</v>
      </c>
      <c r="J285" s="60"/>
      <c r="K285" s="63">
        <v>603.96304796516972</v>
      </c>
      <c r="L285" s="5" t="s">
        <v>50</v>
      </c>
      <c r="M285" s="64" t="s">
        <v>51</v>
      </c>
      <c r="N285" s="60"/>
      <c r="O285" s="61"/>
      <c r="P285" s="61"/>
      <c r="Q285" s="61">
        <v>45838</v>
      </c>
      <c r="R285" s="61" t="s">
        <v>43</v>
      </c>
      <c r="S285" s="5"/>
    </row>
    <row r="286" spans="2:19" ht="30" x14ac:dyDescent="0.25">
      <c r="B286" s="53" t="s">
        <v>718</v>
      </c>
      <c r="C286" s="5" t="s">
        <v>224</v>
      </c>
      <c r="D286" s="5" t="s">
        <v>224</v>
      </c>
      <c r="E286" s="5" t="s">
        <v>719</v>
      </c>
      <c r="F286" s="60" t="s">
        <v>76</v>
      </c>
      <c r="G286" s="5">
        <v>581</v>
      </c>
      <c r="H286" s="5">
        <v>5345</v>
      </c>
      <c r="I286" s="5">
        <v>53</v>
      </c>
      <c r="J286" s="60"/>
      <c r="K286" s="63">
        <v>603.96304796516972</v>
      </c>
      <c r="L286" s="5" t="s">
        <v>50</v>
      </c>
      <c r="M286" s="64" t="s">
        <v>51</v>
      </c>
      <c r="N286" s="60"/>
      <c r="O286" s="61"/>
      <c r="P286" s="61"/>
      <c r="Q286" s="61">
        <v>45838</v>
      </c>
      <c r="R286" s="61" t="s">
        <v>43</v>
      </c>
      <c r="S286" s="5"/>
    </row>
    <row r="287" spans="2:19" ht="30" x14ac:dyDescent="0.25">
      <c r="B287" s="53" t="s">
        <v>720</v>
      </c>
      <c r="C287" s="74" t="s">
        <v>224</v>
      </c>
      <c r="D287" s="74" t="s">
        <v>224</v>
      </c>
      <c r="E287" s="74" t="s">
        <v>721</v>
      </c>
      <c r="F287" s="60" t="s">
        <v>76</v>
      </c>
      <c r="G287" s="5">
        <v>584</v>
      </c>
      <c r="H287" s="5">
        <v>5345</v>
      </c>
      <c r="I287" s="5">
        <v>53</v>
      </c>
      <c r="J287" s="75"/>
      <c r="K287" s="76">
        <v>603.96304796516972</v>
      </c>
      <c r="L287" s="74" t="s">
        <v>50</v>
      </c>
      <c r="M287" s="77" t="s">
        <v>51</v>
      </c>
      <c r="N287" s="78"/>
      <c r="O287" s="79"/>
      <c r="P287" s="79"/>
      <c r="Q287" s="79">
        <v>45838</v>
      </c>
      <c r="R287" s="61" t="s">
        <v>43</v>
      </c>
      <c r="S287" s="74"/>
    </row>
    <row r="288" spans="2:19" ht="30" x14ac:dyDescent="0.25">
      <c r="B288" s="53" t="s">
        <v>722</v>
      </c>
      <c r="C288" s="5" t="s">
        <v>224</v>
      </c>
      <c r="D288" s="5" t="s">
        <v>224</v>
      </c>
      <c r="E288" s="5" t="s">
        <v>723</v>
      </c>
      <c r="F288" s="60" t="s">
        <v>76</v>
      </c>
      <c r="G288" s="5">
        <v>8834</v>
      </c>
      <c r="H288" s="5">
        <v>5345</v>
      </c>
      <c r="I288" s="5">
        <v>53</v>
      </c>
      <c r="J288" s="60"/>
      <c r="K288" s="63">
        <v>603.96304796516972</v>
      </c>
      <c r="L288" s="5" t="s">
        <v>50</v>
      </c>
      <c r="M288" s="5" t="s">
        <v>51</v>
      </c>
      <c r="N288" s="60"/>
      <c r="O288" s="61"/>
      <c r="P288" s="60"/>
      <c r="Q288" s="61">
        <v>45838</v>
      </c>
      <c r="R288" s="61" t="s">
        <v>43</v>
      </c>
      <c r="S288" s="60"/>
    </row>
    <row r="289" spans="2:19" ht="30" x14ac:dyDescent="0.25">
      <c r="B289" s="53" t="s">
        <v>724</v>
      </c>
      <c r="C289" s="74" t="s">
        <v>224</v>
      </c>
      <c r="D289" s="74" t="s">
        <v>224</v>
      </c>
      <c r="E289" s="74" t="s">
        <v>725</v>
      </c>
      <c r="F289" s="60" t="s">
        <v>76</v>
      </c>
      <c r="G289" s="5">
        <v>17002</v>
      </c>
      <c r="H289" s="5">
        <v>5345</v>
      </c>
      <c r="I289" s="5">
        <v>53</v>
      </c>
      <c r="J289" s="75"/>
      <c r="K289" s="76">
        <v>603.96304796516972</v>
      </c>
      <c r="L289" s="74" t="s">
        <v>50</v>
      </c>
      <c r="M289" s="77" t="s">
        <v>51</v>
      </c>
      <c r="N289" s="78"/>
      <c r="O289" s="79"/>
      <c r="P289" s="79"/>
      <c r="Q289" s="79">
        <v>45838</v>
      </c>
      <c r="R289" s="61" t="s">
        <v>43</v>
      </c>
      <c r="S289" s="74"/>
    </row>
    <row r="290" spans="2:19" ht="30" x14ac:dyDescent="0.25">
      <c r="B290" s="53" t="s">
        <v>726</v>
      </c>
      <c r="C290" s="5" t="s">
        <v>224</v>
      </c>
      <c r="D290" s="5" t="s">
        <v>224</v>
      </c>
      <c r="E290" s="5" t="s">
        <v>727</v>
      </c>
      <c r="F290" s="60" t="s">
        <v>76</v>
      </c>
      <c r="G290" s="5">
        <v>585</v>
      </c>
      <c r="H290" s="5">
        <v>5350</v>
      </c>
      <c r="I290" s="5">
        <v>53</v>
      </c>
      <c r="J290" s="60"/>
      <c r="K290" s="63">
        <v>301.98152398258486</v>
      </c>
      <c r="L290" s="5" t="s">
        <v>50</v>
      </c>
      <c r="M290" s="64" t="s">
        <v>51</v>
      </c>
      <c r="N290" s="60"/>
      <c r="O290" s="61"/>
      <c r="P290" s="61"/>
      <c r="Q290" s="61">
        <v>45838</v>
      </c>
      <c r="R290" s="61" t="s">
        <v>43</v>
      </c>
      <c r="S290" s="5"/>
    </row>
    <row r="291" spans="2:19" ht="30" x14ac:dyDescent="0.25">
      <c r="B291" s="53" t="s">
        <v>728</v>
      </c>
      <c r="C291" s="74" t="s">
        <v>224</v>
      </c>
      <c r="D291" s="74" t="s">
        <v>224</v>
      </c>
      <c r="E291" s="74" t="s">
        <v>729</v>
      </c>
      <c r="F291" s="60" t="s">
        <v>76</v>
      </c>
      <c r="G291" s="5">
        <v>6885</v>
      </c>
      <c r="H291" s="5">
        <v>5440</v>
      </c>
      <c r="I291" s="5">
        <v>54</v>
      </c>
      <c r="J291" s="75"/>
      <c r="K291" s="76">
        <v>9059.4457194775459</v>
      </c>
      <c r="L291" s="74" t="s">
        <v>50</v>
      </c>
      <c r="M291" s="77" t="s">
        <v>51</v>
      </c>
      <c r="N291" s="78"/>
      <c r="O291" s="79"/>
      <c r="P291" s="79"/>
      <c r="Q291" s="79">
        <v>45838</v>
      </c>
      <c r="R291" s="61" t="s">
        <v>43</v>
      </c>
      <c r="S291" s="74"/>
    </row>
    <row r="292" spans="2:19" ht="30" x14ac:dyDescent="0.25">
      <c r="B292" s="53" t="s">
        <v>730</v>
      </c>
      <c r="C292" s="74" t="s">
        <v>224</v>
      </c>
      <c r="D292" s="74" t="s">
        <v>224</v>
      </c>
      <c r="E292" s="74" t="s">
        <v>731</v>
      </c>
      <c r="F292" s="60" t="s">
        <v>76</v>
      </c>
      <c r="G292" s="5">
        <v>5396</v>
      </c>
      <c r="H292" s="5">
        <v>5530</v>
      </c>
      <c r="I292" s="5">
        <v>55</v>
      </c>
      <c r="J292" s="75"/>
      <c r="K292" s="76">
        <v>905.94457194775464</v>
      </c>
      <c r="L292" s="74" t="s">
        <v>50</v>
      </c>
      <c r="M292" s="77" t="s">
        <v>51</v>
      </c>
      <c r="N292" s="78"/>
      <c r="O292" s="79"/>
      <c r="P292" s="79"/>
      <c r="Q292" s="79">
        <v>45838</v>
      </c>
      <c r="R292" s="61" t="s">
        <v>43</v>
      </c>
      <c r="S292" s="74"/>
    </row>
    <row r="293" spans="2:19" ht="30" x14ac:dyDescent="0.25">
      <c r="B293" s="53" t="s">
        <v>732</v>
      </c>
      <c r="C293" s="5" t="s">
        <v>224</v>
      </c>
      <c r="D293" s="5" t="s">
        <v>224</v>
      </c>
      <c r="E293" s="5" t="s">
        <v>733</v>
      </c>
      <c r="F293" s="60" t="s">
        <v>76</v>
      </c>
      <c r="G293" s="5">
        <v>8635</v>
      </c>
      <c r="H293" s="5">
        <v>5530</v>
      </c>
      <c r="I293" s="5">
        <v>55</v>
      </c>
      <c r="J293" s="60"/>
      <c r="K293" s="63">
        <v>905.94457194775464</v>
      </c>
      <c r="L293" s="5" t="s">
        <v>50</v>
      </c>
      <c r="M293" s="64" t="s">
        <v>51</v>
      </c>
      <c r="N293" s="60"/>
      <c r="O293" s="61"/>
      <c r="P293" s="61"/>
      <c r="Q293" s="61">
        <v>45838</v>
      </c>
      <c r="R293" s="61" t="s">
        <v>43</v>
      </c>
      <c r="S293" s="5"/>
    </row>
    <row r="294" spans="2:19" ht="30" x14ac:dyDescent="0.25">
      <c r="B294" s="53" t="s">
        <v>734</v>
      </c>
      <c r="C294" s="5" t="s">
        <v>224</v>
      </c>
      <c r="D294" s="5" t="s">
        <v>224</v>
      </c>
      <c r="E294" s="5" t="s">
        <v>735</v>
      </c>
      <c r="F294" s="60" t="s">
        <v>76</v>
      </c>
      <c r="G294" s="5">
        <v>10825</v>
      </c>
      <c r="H294" s="5">
        <v>5530</v>
      </c>
      <c r="I294" s="5">
        <v>55</v>
      </c>
      <c r="J294" s="60"/>
      <c r="K294" s="63">
        <v>905.94457194775464</v>
      </c>
      <c r="L294" s="5" t="s">
        <v>50</v>
      </c>
      <c r="M294" s="5" t="s">
        <v>51</v>
      </c>
      <c r="N294" s="60"/>
      <c r="O294" s="61"/>
      <c r="P294" s="60"/>
      <c r="Q294" s="61">
        <v>45838</v>
      </c>
      <c r="R294" s="61" t="s">
        <v>43</v>
      </c>
      <c r="S294" s="60"/>
    </row>
    <row r="295" spans="2:19" ht="30" x14ac:dyDescent="0.25">
      <c r="B295" s="53" t="s">
        <v>736</v>
      </c>
      <c r="C295" s="5" t="s">
        <v>224</v>
      </c>
      <c r="D295" s="5" t="s">
        <v>224</v>
      </c>
      <c r="E295" s="5" t="s">
        <v>737</v>
      </c>
      <c r="F295" s="60" t="s">
        <v>76</v>
      </c>
      <c r="G295" s="5">
        <v>14744</v>
      </c>
      <c r="H295" s="5">
        <v>5530</v>
      </c>
      <c r="I295" s="5">
        <v>55</v>
      </c>
      <c r="J295" s="60"/>
      <c r="K295" s="63">
        <v>905.94457194775464</v>
      </c>
      <c r="L295" s="5" t="s">
        <v>50</v>
      </c>
      <c r="M295" s="64" t="s">
        <v>51</v>
      </c>
      <c r="N295" s="60"/>
      <c r="O295" s="61"/>
      <c r="P295" s="61"/>
      <c r="Q295" s="61">
        <v>45838</v>
      </c>
      <c r="R295" s="61" t="s">
        <v>43</v>
      </c>
      <c r="S295" s="5"/>
    </row>
    <row r="296" spans="2:19" ht="30" x14ac:dyDescent="0.25">
      <c r="B296" s="53" t="s">
        <v>738</v>
      </c>
      <c r="C296" s="74" t="s">
        <v>224</v>
      </c>
      <c r="D296" s="74" t="s">
        <v>224</v>
      </c>
      <c r="E296" s="74" t="s">
        <v>739</v>
      </c>
      <c r="F296" s="60" t="s">
        <v>76</v>
      </c>
      <c r="G296" s="5">
        <v>862</v>
      </c>
      <c r="H296" s="5">
        <v>5610</v>
      </c>
      <c r="I296" s="5">
        <v>56</v>
      </c>
      <c r="J296" s="75"/>
      <c r="K296" s="76">
        <v>3019.8152398258489</v>
      </c>
      <c r="L296" s="74" t="s">
        <v>50</v>
      </c>
      <c r="M296" s="77" t="s">
        <v>51</v>
      </c>
      <c r="N296" s="78"/>
      <c r="O296" s="79"/>
      <c r="P296" s="79"/>
      <c r="Q296" s="79">
        <v>45838</v>
      </c>
      <c r="R296" s="61" t="s">
        <v>43</v>
      </c>
      <c r="S296" s="74"/>
    </row>
    <row r="297" spans="2:19" ht="30" x14ac:dyDescent="0.25">
      <c r="B297" s="53" t="s">
        <v>740</v>
      </c>
      <c r="C297" s="5" t="s">
        <v>224</v>
      </c>
      <c r="D297" s="5" t="s">
        <v>224</v>
      </c>
      <c r="E297" s="5" t="s">
        <v>741</v>
      </c>
      <c r="F297" s="60" t="s">
        <v>76</v>
      </c>
      <c r="G297" s="5">
        <v>863</v>
      </c>
      <c r="H297" s="5">
        <v>5610</v>
      </c>
      <c r="I297" s="5">
        <v>56</v>
      </c>
      <c r="J297" s="60"/>
      <c r="K297" s="63">
        <v>1509.9076199129245</v>
      </c>
      <c r="L297" s="5" t="s">
        <v>50</v>
      </c>
      <c r="M297" s="64" t="s">
        <v>51</v>
      </c>
      <c r="N297" s="60"/>
      <c r="O297" s="61"/>
      <c r="P297" s="61"/>
      <c r="Q297" s="61">
        <v>45838</v>
      </c>
      <c r="R297" s="61" t="s">
        <v>43</v>
      </c>
      <c r="S297" s="5"/>
    </row>
    <row r="298" spans="2:19" ht="30" x14ac:dyDescent="0.25">
      <c r="B298" s="53" t="s">
        <v>742</v>
      </c>
      <c r="C298" s="5" t="s">
        <v>224</v>
      </c>
      <c r="D298" s="5" t="s">
        <v>224</v>
      </c>
      <c r="E298" s="5" t="s">
        <v>743</v>
      </c>
      <c r="F298" s="60" t="s">
        <v>76</v>
      </c>
      <c r="G298" s="5">
        <v>867</v>
      </c>
      <c r="H298" s="5">
        <v>5610</v>
      </c>
      <c r="I298" s="5">
        <v>56</v>
      </c>
      <c r="J298" s="60"/>
      <c r="K298" s="63">
        <v>603.96304796516972</v>
      </c>
      <c r="L298" s="5" t="s">
        <v>50</v>
      </c>
      <c r="M298" s="64" t="s">
        <v>51</v>
      </c>
      <c r="N298" s="60"/>
      <c r="O298" s="61"/>
      <c r="P298" s="61"/>
      <c r="Q298" s="61">
        <v>45838</v>
      </c>
      <c r="R298" s="61" t="s">
        <v>43</v>
      </c>
      <c r="S298" s="5"/>
    </row>
    <row r="299" spans="2:19" ht="30" x14ac:dyDescent="0.25">
      <c r="B299" s="53" t="s">
        <v>744</v>
      </c>
      <c r="C299" s="5" t="s">
        <v>224</v>
      </c>
      <c r="D299" s="5" t="s">
        <v>224</v>
      </c>
      <c r="E299" s="5" t="s">
        <v>745</v>
      </c>
      <c r="F299" s="60" t="s">
        <v>76</v>
      </c>
      <c r="G299" s="5">
        <v>868</v>
      </c>
      <c r="H299" s="5">
        <v>5610</v>
      </c>
      <c r="I299" s="5">
        <v>56</v>
      </c>
      <c r="J299" s="60"/>
      <c r="K299" s="63">
        <v>603.96304796516972</v>
      </c>
      <c r="L299" s="5" t="s">
        <v>50</v>
      </c>
      <c r="M299" s="64" t="s">
        <v>51</v>
      </c>
      <c r="N299" s="60"/>
      <c r="O299" s="61"/>
      <c r="P299" s="61"/>
      <c r="Q299" s="61">
        <v>45838</v>
      </c>
      <c r="R299" s="61" t="s">
        <v>43</v>
      </c>
      <c r="S299" s="5"/>
    </row>
    <row r="300" spans="2:19" ht="30" x14ac:dyDescent="0.25">
      <c r="B300" s="53" t="s">
        <v>746</v>
      </c>
      <c r="C300" s="5" t="s">
        <v>224</v>
      </c>
      <c r="D300" s="5" t="s">
        <v>224</v>
      </c>
      <c r="E300" s="5" t="s">
        <v>747</v>
      </c>
      <c r="F300" s="60" t="s">
        <v>76</v>
      </c>
      <c r="G300" s="5">
        <v>811</v>
      </c>
      <c r="H300" s="5">
        <v>5620</v>
      </c>
      <c r="I300" s="5">
        <v>56</v>
      </c>
      <c r="J300" s="60"/>
      <c r="K300" s="63">
        <v>3019.8152398258489</v>
      </c>
      <c r="L300" s="5" t="s">
        <v>50</v>
      </c>
      <c r="M300" s="64" t="s">
        <v>51</v>
      </c>
      <c r="N300" s="60"/>
      <c r="O300" s="61"/>
      <c r="P300" s="61"/>
      <c r="Q300" s="61">
        <v>45838</v>
      </c>
      <c r="R300" s="61" t="s">
        <v>43</v>
      </c>
      <c r="S300" s="5"/>
    </row>
    <row r="301" spans="2:19" ht="30" x14ac:dyDescent="0.25">
      <c r="B301" s="53" t="s">
        <v>748</v>
      </c>
      <c r="C301" s="5" t="s">
        <v>224</v>
      </c>
      <c r="D301" s="5" t="s">
        <v>224</v>
      </c>
      <c r="E301" s="5" t="s">
        <v>749</v>
      </c>
      <c r="F301" s="60" t="s">
        <v>76</v>
      </c>
      <c r="G301" s="5">
        <v>4839</v>
      </c>
      <c r="H301" s="5">
        <v>5620</v>
      </c>
      <c r="I301" s="5">
        <v>56</v>
      </c>
      <c r="J301" s="60"/>
      <c r="K301" s="63">
        <v>603.96304796516972</v>
      </c>
      <c r="L301" s="5" t="s">
        <v>50</v>
      </c>
      <c r="M301" s="5" t="s">
        <v>51</v>
      </c>
      <c r="N301" s="60"/>
      <c r="O301" s="61"/>
      <c r="P301" s="60"/>
      <c r="Q301" s="61">
        <v>45838</v>
      </c>
      <c r="R301" s="61" t="s">
        <v>43</v>
      </c>
      <c r="S301" s="60"/>
    </row>
    <row r="302" spans="2:19" ht="30" x14ac:dyDescent="0.25">
      <c r="B302" s="53" t="s">
        <v>750</v>
      </c>
      <c r="C302" s="5" t="s">
        <v>224</v>
      </c>
      <c r="D302" s="5" t="s">
        <v>224</v>
      </c>
      <c r="E302" s="5" t="s">
        <v>751</v>
      </c>
      <c r="F302" s="60" t="s">
        <v>76</v>
      </c>
      <c r="G302" s="5">
        <v>13708</v>
      </c>
      <c r="H302" s="5">
        <v>5620</v>
      </c>
      <c r="I302" s="5">
        <v>56</v>
      </c>
      <c r="J302" s="60"/>
      <c r="K302" s="63">
        <v>603.96304796516972</v>
      </c>
      <c r="L302" s="5" t="s">
        <v>50</v>
      </c>
      <c r="M302" s="64" t="s">
        <v>51</v>
      </c>
      <c r="N302" s="60"/>
      <c r="O302" s="61"/>
      <c r="P302" s="61"/>
      <c r="Q302" s="61">
        <v>45838</v>
      </c>
      <c r="R302" s="61" t="s">
        <v>43</v>
      </c>
      <c r="S302" s="5"/>
    </row>
    <row r="303" spans="2:19" ht="30" x14ac:dyDescent="0.25">
      <c r="B303" s="53" t="s">
        <v>752</v>
      </c>
      <c r="C303" s="5" t="s">
        <v>224</v>
      </c>
      <c r="D303" s="5" t="s">
        <v>224</v>
      </c>
      <c r="E303" s="5" t="s">
        <v>753</v>
      </c>
      <c r="F303" s="60" t="s">
        <v>76</v>
      </c>
      <c r="G303" s="5">
        <v>11403</v>
      </c>
      <c r="H303" s="5">
        <v>5630</v>
      </c>
      <c r="I303" s="5">
        <v>56</v>
      </c>
      <c r="J303" s="60"/>
      <c r="K303" s="63">
        <v>603.96304796516972</v>
      </c>
      <c r="L303" s="5" t="s">
        <v>50</v>
      </c>
      <c r="M303" s="64" t="s">
        <v>51</v>
      </c>
      <c r="N303" s="60"/>
      <c r="O303" s="61"/>
      <c r="P303" s="61"/>
      <c r="Q303" s="61">
        <v>45838</v>
      </c>
      <c r="R303" s="61" t="s">
        <v>43</v>
      </c>
      <c r="S303" s="5"/>
    </row>
    <row r="304" spans="2:19" ht="30" x14ac:dyDescent="0.25">
      <c r="B304" s="53" t="s">
        <v>754</v>
      </c>
      <c r="C304" s="5" t="s">
        <v>224</v>
      </c>
      <c r="D304" s="5" t="s">
        <v>224</v>
      </c>
      <c r="E304" s="5" t="s">
        <v>755</v>
      </c>
      <c r="F304" s="60" t="s">
        <v>76</v>
      </c>
      <c r="G304" s="5">
        <v>11406</v>
      </c>
      <c r="H304" s="5">
        <v>5630</v>
      </c>
      <c r="I304" s="5">
        <v>56</v>
      </c>
      <c r="J304" s="60"/>
      <c r="K304" s="63">
        <v>603.96304796516972</v>
      </c>
      <c r="L304" s="5" t="s">
        <v>50</v>
      </c>
      <c r="M304" s="64" t="s">
        <v>51</v>
      </c>
      <c r="N304" s="60"/>
      <c r="O304" s="61"/>
      <c r="P304" s="61"/>
      <c r="Q304" s="61">
        <v>45838</v>
      </c>
      <c r="R304" s="61" t="s">
        <v>43</v>
      </c>
      <c r="S304" s="5"/>
    </row>
    <row r="305" spans="2:19" ht="30" x14ac:dyDescent="0.25">
      <c r="B305" s="53" t="s">
        <v>756</v>
      </c>
      <c r="C305" s="5" t="s">
        <v>224</v>
      </c>
      <c r="D305" s="5" t="s">
        <v>224</v>
      </c>
      <c r="E305" s="5" t="s">
        <v>757</v>
      </c>
      <c r="F305" s="60" t="s">
        <v>76</v>
      </c>
      <c r="G305" s="5">
        <v>813</v>
      </c>
      <c r="H305" s="5">
        <v>5650</v>
      </c>
      <c r="I305" s="5">
        <v>56</v>
      </c>
      <c r="J305" s="60"/>
      <c r="K305" s="63">
        <v>301.98152398258486</v>
      </c>
      <c r="L305" s="5" t="s">
        <v>50</v>
      </c>
      <c r="M305" s="64" t="s">
        <v>51</v>
      </c>
      <c r="N305" s="60"/>
      <c r="O305" s="61"/>
      <c r="P305" s="61"/>
      <c r="Q305" s="61">
        <v>45838</v>
      </c>
      <c r="R305" s="61" t="s">
        <v>43</v>
      </c>
      <c r="S305" s="5"/>
    </row>
    <row r="306" spans="2:19" ht="30" x14ac:dyDescent="0.25">
      <c r="B306" s="53" t="s">
        <v>758</v>
      </c>
      <c r="C306" s="5" t="s">
        <v>224</v>
      </c>
      <c r="D306" s="5" t="s">
        <v>224</v>
      </c>
      <c r="E306" s="5" t="s">
        <v>759</v>
      </c>
      <c r="F306" s="60" t="s">
        <v>76</v>
      </c>
      <c r="G306" s="5">
        <v>4247</v>
      </c>
      <c r="H306" s="5">
        <v>5680</v>
      </c>
      <c r="I306" s="5">
        <v>56</v>
      </c>
      <c r="J306" s="60"/>
      <c r="K306" s="63">
        <v>1509.9076199129245</v>
      </c>
      <c r="L306" s="5" t="s">
        <v>50</v>
      </c>
      <c r="M306" s="5" t="s">
        <v>51</v>
      </c>
      <c r="N306" s="60"/>
      <c r="O306" s="61"/>
      <c r="P306" s="60"/>
      <c r="Q306" s="61">
        <v>45838</v>
      </c>
      <c r="R306" s="61" t="s">
        <v>43</v>
      </c>
      <c r="S306" s="60"/>
    </row>
    <row r="307" spans="2:19" ht="30" x14ac:dyDescent="0.25">
      <c r="B307" s="53" t="s">
        <v>760</v>
      </c>
      <c r="C307" s="74" t="s">
        <v>224</v>
      </c>
      <c r="D307" s="74" t="s">
        <v>224</v>
      </c>
      <c r="E307" s="74" t="s">
        <v>761</v>
      </c>
      <c r="F307" s="60" t="s">
        <v>76</v>
      </c>
      <c r="G307" s="5">
        <v>11347</v>
      </c>
      <c r="H307" s="5">
        <v>5680</v>
      </c>
      <c r="I307" s="5">
        <v>56</v>
      </c>
      <c r="J307" s="75"/>
      <c r="K307" s="76">
        <v>301.98152398258486</v>
      </c>
      <c r="L307" s="74" t="s">
        <v>50</v>
      </c>
      <c r="M307" s="77" t="s">
        <v>51</v>
      </c>
      <c r="N307" s="78"/>
      <c r="O307" s="79"/>
      <c r="P307" s="79"/>
      <c r="Q307" s="79">
        <v>45838</v>
      </c>
      <c r="R307" s="61" t="s">
        <v>43</v>
      </c>
      <c r="S307" s="74"/>
    </row>
    <row r="308" spans="2:19" ht="30" x14ac:dyDescent="0.25">
      <c r="B308" s="53" t="s">
        <v>762</v>
      </c>
      <c r="C308" s="5" t="s">
        <v>224</v>
      </c>
      <c r="D308" s="5" t="s">
        <v>224</v>
      </c>
      <c r="E308" s="5" t="s">
        <v>763</v>
      </c>
      <c r="F308" s="60" t="s">
        <v>76</v>
      </c>
      <c r="G308" s="5">
        <v>2875</v>
      </c>
      <c r="H308" s="5">
        <v>5805</v>
      </c>
      <c r="I308" s="5">
        <v>58</v>
      </c>
      <c r="J308" s="60"/>
      <c r="K308" s="63">
        <v>3019.8152398258489</v>
      </c>
      <c r="L308" s="5" t="s">
        <v>50</v>
      </c>
      <c r="M308" s="5" t="s">
        <v>51</v>
      </c>
      <c r="N308" s="60"/>
      <c r="O308" s="61"/>
      <c r="P308" s="60"/>
      <c r="Q308" s="61">
        <v>45838</v>
      </c>
      <c r="R308" s="61" t="s">
        <v>43</v>
      </c>
      <c r="S308" s="60"/>
    </row>
    <row r="309" spans="2:19" ht="30" x14ac:dyDescent="0.25">
      <c r="B309" s="53" t="s">
        <v>764</v>
      </c>
      <c r="C309" s="5" t="s">
        <v>224</v>
      </c>
      <c r="D309" s="5" t="s">
        <v>224</v>
      </c>
      <c r="E309" s="5" t="s">
        <v>765</v>
      </c>
      <c r="F309" s="60" t="s">
        <v>76</v>
      </c>
      <c r="G309" s="5">
        <v>5863</v>
      </c>
      <c r="H309" s="5">
        <v>5805</v>
      </c>
      <c r="I309" s="5">
        <v>58</v>
      </c>
      <c r="J309" s="60"/>
      <c r="K309" s="63">
        <v>301.98152398258486</v>
      </c>
      <c r="L309" s="5" t="s">
        <v>50</v>
      </c>
      <c r="M309" s="5" t="s">
        <v>51</v>
      </c>
      <c r="N309" s="60"/>
      <c r="O309" s="61"/>
      <c r="P309" s="60"/>
      <c r="Q309" s="61">
        <v>45838</v>
      </c>
      <c r="R309" s="61" t="s">
        <v>43</v>
      </c>
      <c r="S309" s="60"/>
    </row>
    <row r="310" spans="2:19" ht="30" x14ac:dyDescent="0.25">
      <c r="B310" s="53" t="s">
        <v>766</v>
      </c>
      <c r="C310" s="5" t="s">
        <v>224</v>
      </c>
      <c r="D310" s="5" t="s">
        <v>224</v>
      </c>
      <c r="E310" s="5" t="s">
        <v>767</v>
      </c>
      <c r="F310" s="60" t="s">
        <v>76</v>
      </c>
      <c r="G310" s="5">
        <v>14054</v>
      </c>
      <c r="H310" s="5">
        <v>5805</v>
      </c>
      <c r="I310" s="5">
        <v>58</v>
      </c>
      <c r="J310" s="60"/>
      <c r="K310" s="63">
        <v>301.98152398258486</v>
      </c>
      <c r="L310" s="5" t="s">
        <v>50</v>
      </c>
      <c r="M310" s="64" t="s">
        <v>51</v>
      </c>
      <c r="N310" s="60"/>
      <c r="O310" s="61"/>
      <c r="P310" s="61"/>
      <c r="Q310" s="61">
        <v>45838</v>
      </c>
      <c r="R310" s="61" t="s">
        <v>43</v>
      </c>
      <c r="S310" s="5"/>
    </row>
    <row r="311" spans="2:19" ht="30" x14ac:dyDescent="0.25">
      <c r="B311" s="53" t="s">
        <v>768</v>
      </c>
      <c r="C311" s="5" t="s">
        <v>224</v>
      </c>
      <c r="D311" s="5" t="s">
        <v>224</v>
      </c>
      <c r="E311" s="5" t="s">
        <v>769</v>
      </c>
      <c r="F311" s="60" t="s">
        <v>76</v>
      </c>
      <c r="G311" s="5">
        <v>9608</v>
      </c>
      <c r="H311" s="5">
        <v>5835</v>
      </c>
      <c r="I311" s="5">
        <v>58</v>
      </c>
      <c r="J311" s="60"/>
      <c r="K311" s="63">
        <v>9059.4457194775459</v>
      </c>
      <c r="L311" s="5" t="s">
        <v>50</v>
      </c>
      <c r="M311" s="5" t="s">
        <v>51</v>
      </c>
      <c r="N311" s="60"/>
      <c r="O311" s="61"/>
      <c r="P311" s="60"/>
      <c r="Q311" s="61">
        <v>45838</v>
      </c>
      <c r="R311" s="61" t="s">
        <v>43</v>
      </c>
      <c r="S311" s="60"/>
    </row>
    <row r="312" spans="2:19" ht="30" x14ac:dyDescent="0.25">
      <c r="B312" s="53" t="s">
        <v>770</v>
      </c>
      <c r="C312" s="5" t="s">
        <v>224</v>
      </c>
      <c r="D312" s="5" t="s">
        <v>224</v>
      </c>
      <c r="E312" s="5" t="s">
        <v>771</v>
      </c>
      <c r="F312" s="60" t="s">
        <v>76</v>
      </c>
      <c r="G312" s="5">
        <v>17037</v>
      </c>
      <c r="H312" s="5">
        <v>5835</v>
      </c>
      <c r="I312" s="5">
        <v>58</v>
      </c>
      <c r="J312" s="60"/>
      <c r="K312" s="63">
        <v>603.96304796516972</v>
      </c>
      <c r="L312" s="5" t="s">
        <v>50</v>
      </c>
      <c r="M312" s="64" t="s">
        <v>51</v>
      </c>
      <c r="N312" s="60"/>
      <c r="O312" s="61"/>
      <c r="P312" s="61"/>
      <c r="Q312" s="61">
        <v>45838</v>
      </c>
      <c r="R312" s="61" t="s">
        <v>43</v>
      </c>
      <c r="S312" s="5"/>
    </row>
    <row r="313" spans="2:19" ht="30" x14ac:dyDescent="0.25">
      <c r="B313" s="53" t="s">
        <v>772</v>
      </c>
      <c r="C313" s="5" t="s">
        <v>224</v>
      </c>
      <c r="D313" s="5" t="s">
        <v>224</v>
      </c>
      <c r="E313" s="5" t="s">
        <v>773</v>
      </c>
      <c r="F313" s="60" t="s">
        <v>76</v>
      </c>
      <c r="G313" s="5">
        <v>7472</v>
      </c>
      <c r="H313" s="5">
        <v>5915</v>
      </c>
      <c r="I313" s="5">
        <v>59</v>
      </c>
      <c r="J313" s="60"/>
      <c r="K313" s="63">
        <v>150.99076199129243</v>
      </c>
      <c r="L313" s="5" t="s">
        <v>50</v>
      </c>
      <c r="M313" s="5" t="s">
        <v>51</v>
      </c>
      <c r="N313" s="60"/>
      <c r="O313" s="61"/>
      <c r="P313" s="5"/>
      <c r="Q313" s="61">
        <v>45838</v>
      </c>
      <c r="R313" s="61" t="s">
        <v>43</v>
      </c>
      <c r="S313" s="5"/>
    </row>
    <row r="314" spans="2:19" ht="30" x14ac:dyDescent="0.25">
      <c r="B314" s="53" t="s">
        <v>774</v>
      </c>
      <c r="C314" s="5" t="s">
        <v>224</v>
      </c>
      <c r="D314" s="5" t="s">
        <v>224</v>
      </c>
      <c r="E314" s="5" t="s">
        <v>775</v>
      </c>
      <c r="F314" s="60" t="s">
        <v>76</v>
      </c>
      <c r="G314" s="5">
        <v>4</v>
      </c>
      <c r="H314" s="5">
        <v>5925</v>
      </c>
      <c r="I314" s="5">
        <v>59</v>
      </c>
      <c r="J314" s="60"/>
      <c r="K314" s="63">
        <v>603.96304796516972</v>
      </c>
      <c r="L314" s="5" t="s">
        <v>50</v>
      </c>
      <c r="M314" s="64" t="s">
        <v>51</v>
      </c>
      <c r="N314" s="60"/>
      <c r="O314" s="61"/>
      <c r="P314" s="61"/>
      <c r="Q314" s="61">
        <v>45838</v>
      </c>
      <c r="R314" s="61" t="s">
        <v>43</v>
      </c>
      <c r="S314" s="5"/>
    </row>
    <row r="315" spans="2:19" ht="30" x14ac:dyDescent="0.25">
      <c r="B315" s="53" t="s">
        <v>776</v>
      </c>
      <c r="C315" s="74" t="s">
        <v>224</v>
      </c>
      <c r="D315" s="74" t="s">
        <v>224</v>
      </c>
      <c r="E315" s="74" t="s">
        <v>777</v>
      </c>
      <c r="F315" s="60" t="s">
        <v>76</v>
      </c>
      <c r="G315" s="5">
        <v>469</v>
      </c>
      <c r="H315" s="5">
        <v>5925</v>
      </c>
      <c r="I315" s="5">
        <v>59</v>
      </c>
      <c r="J315" s="75"/>
      <c r="K315" s="76">
        <v>3019.8152398258489</v>
      </c>
      <c r="L315" s="74" t="s">
        <v>50</v>
      </c>
      <c r="M315" s="77" t="s">
        <v>51</v>
      </c>
      <c r="N315" s="78"/>
      <c r="O315" s="79"/>
      <c r="P315" s="79"/>
      <c r="Q315" s="79">
        <v>45838</v>
      </c>
      <c r="R315" s="61" t="s">
        <v>43</v>
      </c>
      <c r="S315" s="74"/>
    </row>
    <row r="316" spans="2:19" ht="30" x14ac:dyDescent="0.25">
      <c r="B316" s="53" t="s">
        <v>778</v>
      </c>
      <c r="C316" s="5" t="s">
        <v>224</v>
      </c>
      <c r="D316" s="5" t="s">
        <v>224</v>
      </c>
      <c r="E316" s="5" t="s">
        <v>779</v>
      </c>
      <c r="F316" s="60" t="s">
        <v>76</v>
      </c>
      <c r="G316" s="5">
        <v>17051</v>
      </c>
      <c r="H316" s="5">
        <v>5925</v>
      </c>
      <c r="I316" s="5">
        <v>59</v>
      </c>
      <c r="J316" s="60"/>
      <c r="K316" s="63">
        <v>3019.8152398258489</v>
      </c>
      <c r="L316" s="5" t="s">
        <v>50</v>
      </c>
      <c r="M316" s="5" t="s">
        <v>51</v>
      </c>
      <c r="N316" s="60"/>
      <c r="O316" s="61"/>
      <c r="P316" s="60"/>
      <c r="Q316" s="61">
        <v>45838</v>
      </c>
      <c r="R316" s="61" t="s">
        <v>43</v>
      </c>
      <c r="S316" s="60"/>
    </row>
    <row r="317" spans="2:19" ht="30" x14ac:dyDescent="0.25">
      <c r="B317" s="53" t="s">
        <v>780</v>
      </c>
      <c r="C317" s="5" t="s">
        <v>224</v>
      </c>
      <c r="D317" s="5" t="s">
        <v>224</v>
      </c>
      <c r="E317" s="5" t="s">
        <v>781</v>
      </c>
      <c r="F317" s="60" t="s">
        <v>76</v>
      </c>
      <c r="G317" s="5">
        <v>19169</v>
      </c>
      <c r="H317" s="5">
        <v>5925</v>
      </c>
      <c r="I317" s="5">
        <v>59</v>
      </c>
      <c r="J317" s="60"/>
      <c r="K317" s="63">
        <v>3019.8152398258489</v>
      </c>
      <c r="L317" s="5" t="s">
        <v>50</v>
      </c>
      <c r="M317" s="5" t="s">
        <v>51</v>
      </c>
      <c r="N317" s="60"/>
      <c r="O317" s="61"/>
      <c r="P317" s="60"/>
      <c r="Q317" s="61">
        <v>45838</v>
      </c>
      <c r="R317" s="61" t="s">
        <v>43</v>
      </c>
      <c r="S317" s="60"/>
    </row>
    <row r="318" spans="2:19" ht="30" x14ac:dyDescent="0.25">
      <c r="B318" s="53" t="s">
        <v>782</v>
      </c>
      <c r="C318" s="5" t="s">
        <v>224</v>
      </c>
      <c r="D318" s="5" t="s">
        <v>224</v>
      </c>
      <c r="E318" s="5" t="s">
        <v>783</v>
      </c>
      <c r="F318" s="60" t="s">
        <v>76</v>
      </c>
      <c r="G318" s="5">
        <v>19240</v>
      </c>
      <c r="H318" s="5">
        <v>5925</v>
      </c>
      <c r="I318" s="5">
        <v>59</v>
      </c>
      <c r="J318" s="60"/>
      <c r="K318" s="63">
        <v>905.94457194775464</v>
      </c>
      <c r="L318" s="5" t="s">
        <v>50</v>
      </c>
      <c r="M318" s="64" t="s">
        <v>51</v>
      </c>
      <c r="N318" s="60"/>
      <c r="O318" s="61"/>
      <c r="P318" s="61"/>
      <c r="Q318" s="61">
        <v>45838</v>
      </c>
      <c r="R318" s="61" t="s">
        <v>43</v>
      </c>
      <c r="S318" s="5"/>
    </row>
    <row r="319" spans="2:19" ht="30" x14ac:dyDescent="0.25">
      <c r="B319" s="53" t="s">
        <v>784</v>
      </c>
      <c r="C319" s="5" t="s">
        <v>224</v>
      </c>
      <c r="D319" s="5" t="s">
        <v>224</v>
      </c>
      <c r="E319" s="5" t="s">
        <v>785</v>
      </c>
      <c r="F319" s="60" t="s">
        <v>76</v>
      </c>
      <c r="G319" s="5">
        <v>472</v>
      </c>
      <c r="H319" s="5">
        <v>5930</v>
      </c>
      <c r="I319" s="5">
        <v>59</v>
      </c>
      <c r="J319" s="60"/>
      <c r="K319" s="63">
        <v>2415.8521918606789</v>
      </c>
      <c r="L319" s="5" t="s">
        <v>50</v>
      </c>
      <c r="M319" s="5" t="s">
        <v>51</v>
      </c>
      <c r="N319" s="60"/>
      <c r="O319" s="61"/>
      <c r="P319" s="60"/>
      <c r="Q319" s="61">
        <v>45838</v>
      </c>
      <c r="R319" s="61" t="s">
        <v>43</v>
      </c>
      <c r="S319" s="60"/>
    </row>
    <row r="320" spans="2:19" ht="30" x14ac:dyDescent="0.25">
      <c r="B320" s="53" t="s">
        <v>786</v>
      </c>
      <c r="C320" s="5" t="s">
        <v>224</v>
      </c>
      <c r="D320" s="5" t="s">
        <v>224</v>
      </c>
      <c r="E320" s="5" t="s">
        <v>787</v>
      </c>
      <c r="F320" s="60" t="s">
        <v>76</v>
      </c>
      <c r="G320" s="5">
        <v>473</v>
      </c>
      <c r="H320" s="5">
        <v>5930</v>
      </c>
      <c r="I320" s="5">
        <v>59</v>
      </c>
      <c r="J320" s="60"/>
      <c r="K320" s="63">
        <v>603.96304796516972</v>
      </c>
      <c r="L320" s="5" t="s">
        <v>50</v>
      </c>
      <c r="M320" s="64" t="s">
        <v>51</v>
      </c>
      <c r="N320" s="60"/>
      <c r="O320" s="61"/>
      <c r="P320" s="61"/>
      <c r="Q320" s="61">
        <v>45838</v>
      </c>
      <c r="R320" s="61" t="s">
        <v>43</v>
      </c>
      <c r="S320" s="5"/>
    </row>
    <row r="321" spans="2:19" ht="30" x14ac:dyDescent="0.25">
      <c r="B321" s="53" t="s">
        <v>788</v>
      </c>
      <c r="C321" s="5" t="s">
        <v>224</v>
      </c>
      <c r="D321" s="5" t="s">
        <v>224</v>
      </c>
      <c r="E321" s="5" t="s">
        <v>789</v>
      </c>
      <c r="F321" s="60" t="s">
        <v>76</v>
      </c>
      <c r="G321" s="5">
        <v>3829</v>
      </c>
      <c r="H321" s="5">
        <v>5930</v>
      </c>
      <c r="I321" s="5">
        <v>59</v>
      </c>
      <c r="J321" s="60"/>
      <c r="K321" s="63">
        <v>301.98152398258486</v>
      </c>
      <c r="L321" s="5" t="s">
        <v>50</v>
      </c>
      <c r="M321" s="5" t="s">
        <v>51</v>
      </c>
      <c r="N321" s="60"/>
      <c r="O321" s="61"/>
      <c r="P321" s="60"/>
      <c r="Q321" s="61">
        <v>45838</v>
      </c>
      <c r="R321" s="61" t="s">
        <v>43</v>
      </c>
      <c r="S321" s="60"/>
    </row>
    <row r="322" spans="2:19" ht="30" x14ac:dyDescent="0.25">
      <c r="B322" s="53" t="s">
        <v>790</v>
      </c>
      <c r="C322" s="5" t="s">
        <v>224</v>
      </c>
      <c r="D322" s="5" t="s">
        <v>224</v>
      </c>
      <c r="E322" s="5" t="s">
        <v>791</v>
      </c>
      <c r="F322" s="60" t="s">
        <v>76</v>
      </c>
      <c r="G322" s="5">
        <v>4869</v>
      </c>
      <c r="H322" s="5">
        <v>5930</v>
      </c>
      <c r="I322" s="5">
        <v>59</v>
      </c>
      <c r="J322" s="60"/>
      <c r="K322" s="63">
        <v>603.96304796516972</v>
      </c>
      <c r="L322" s="5" t="s">
        <v>50</v>
      </c>
      <c r="M322" s="64" t="s">
        <v>51</v>
      </c>
      <c r="N322" s="60"/>
      <c r="O322" s="61"/>
      <c r="P322" s="61"/>
      <c r="Q322" s="61">
        <v>45838</v>
      </c>
      <c r="R322" s="61" t="s">
        <v>43</v>
      </c>
      <c r="S322" s="5"/>
    </row>
    <row r="323" spans="2:19" ht="30" x14ac:dyDescent="0.25">
      <c r="B323" s="53" t="s">
        <v>792</v>
      </c>
      <c r="C323" s="5" t="s">
        <v>224</v>
      </c>
      <c r="D323" s="5" t="s">
        <v>224</v>
      </c>
      <c r="E323" s="5" t="s">
        <v>793</v>
      </c>
      <c r="F323" s="60" t="s">
        <v>76</v>
      </c>
      <c r="G323" s="5">
        <v>4874</v>
      </c>
      <c r="H323" s="5">
        <v>5930</v>
      </c>
      <c r="I323" s="5">
        <v>59</v>
      </c>
      <c r="J323" s="60"/>
      <c r="K323" s="63">
        <v>603.96304796516972</v>
      </c>
      <c r="L323" s="5" t="s">
        <v>50</v>
      </c>
      <c r="M323" s="64" t="s">
        <v>51</v>
      </c>
      <c r="N323" s="60"/>
      <c r="O323" s="61"/>
      <c r="P323" s="61"/>
      <c r="Q323" s="61">
        <v>45838</v>
      </c>
      <c r="R323" s="61" t="s">
        <v>43</v>
      </c>
      <c r="S323" s="5"/>
    </row>
    <row r="324" spans="2:19" ht="30" x14ac:dyDescent="0.25">
      <c r="B324" s="53" t="s">
        <v>794</v>
      </c>
      <c r="C324" s="5" t="s">
        <v>224</v>
      </c>
      <c r="D324" s="5" t="s">
        <v>224</v>
      </c>
      <c r="E324" s="5" t="s">
        <v>795</v>
      </c>
      <c r="F324" s="60" t="s">
        <v>76</v>
      </c>
      <c r="G324" s="5">
        <v>4884</v>
      </c>
      <c r="H324" s="5">
        <v>5930</v>
      </c>
      <c r="I324" s="5">
        <v>59</v>
      </c>
      <c r="J324" s="60"/>
      <c r="K324" s="63">
        <v>150.99076199129243</v>
      </c>
      <c r="L324" s="5" t="s">
        <v>50</v>
      </c>
      <c r="M324" s="64" t="s">
        <v>51</v>
      </c>
      <c r="N324" s="60"/>
      <c r="O324" s="61"/>
      <c r="P324" s="61"/>
      <c r="Q324" s="61">
        <v>45838</v>
      </c>
      <c r="R324" s="61" t="s">
        <v>43</v>
      </c>
      <c r="S324" s="5"/>
    </row>
    <row r="325" spans="2:19" ht="30" x14ac:dyDescent="0.25">
      <c r="B325" s="53" t="s">
        <v>796</v>
      </c>
      <c r="C325" s="53" t="s">
        <v>224</v>
      </c>
      <c r="D325" s="53" t="s">
        <v>224</v>
      </c>
      <c r="E325" s="53" t="s">
        <v>797</v>
      </c>
      <c r="F325" s="54" t="s">
        <v>76</v>
      </c>
      <c r="G325" s="53">
        <v>4889</v>
      </c>
      <c r="H325" s="53">
        <v>5930</v>
      </c>
      <c r="I325" s="53">
        <v>59</v>
      </c>
      <c r="J325" s="54"/>
      <c r="K325" s="56">
        <v>150.99076199129243</v>
      </c>
      <c r="L325" s="53" t="s">
        <v>50</v>
      </c>
      <c r="M325" s="53" t="s">
        <v>51</v>
      </c>
      <c r="N325" s="54"/>
      <c r="O325" s="57"/>
      <c r="P325" s="54"/>
      <c r="Q325" s="57">
        <v>45838</v>
      </c>
      <c r="R325" s="57" t="s">
        <v>43</v>
      </c>
      <c r="S325" s="54"/>
    </row>
    <row r="326" spans="2:19" ht="30" x14ac:dyDescent="0.25">
      <c r="B326" s="53" t="s">
        <v>798</v>
      </c>
      <c r="C326" s="5" t="s">
        <v>224</v>
      </c>
      <c r="D326" s="5" t="s">
        <v>224</v>
      </c>
      <c r="E326" s="5" t="s">
        <v>799</v>
      </c>
      <c r="F326" s="60" t="s">
        <v>76</v>
      </c>
      <c r="G326" s="5">
        <v>4893</v>
      </c>
      <c r="H326" s="5">
        <v>5930</v>
      </c>
      <c r="I326" s="5">
        <v>59</v>
      </c>
      <c r="J326" s="60"/>
      <c r="K326" s="63">
        <v>150.99076199129243</v>
      </c>
      <c r="L326" s="5" t="s">
        <v>50</v>
      </c>
      <c r="M326" s="5" t="s">
        <v>51</v>
      </c>
      <c r="N326" s="60"/>
      <c r="O326" s="61"/>
      <c r="P326" s="60"/>
      <c r="Q326" s="61">
        <v>45899</v>
      </c>
      <c r="R326" s="61" t="s">
        <v>43</v>
      </c>
      <c r="S326" s="60"/>
    </row>
    <row r="327" spans="2:19" ht="30" x14ac:dyDescent="0.25">
      <c r="B327" s="53" t="s">
        <v>800</v>
      </c>
      <c r="C327" s="5" t="s">
        <v>224</v>
      </c>
      <c r="D327" s="5" t="s">
        <v>224</v>
      </c>
      <c r="E327" s="5" t="s">
        <v>801</v>
      </c>
      <c r="F327" s="60" t="s">
        <v>76</v>
      </c>
      <c r="G327" s="5">
        <v>4900</v>
      </c>
      <c r="H327" s="5">
        <v>5930</v>
      </c>
      <c r="I327" s="5">
        <v>59</v>
      </c>
      <c r="J327" s="60"/>
      <c r="K327" s="63">
        <v>301.98152398258486</v>
      </c>
      <c r="L327" s="5" t="s">
        <v>50</v>
      </c>
      <c r="M327" s="64" t="s">
        <v>51</v>
      </c>
      <c r="N327" s="60"/>
      <c r="O327" s="61"/>
      <c r="P327" s="61"/>
      <c r="Q327" s="61">
        <v>45838</v>
      </c>
      <c r="R327" s="61" t="s">
        <v>43</v>
      </c>
      <c r="S327" s="5"/>
    </row>
    <row r="328" spans="2:19" ht="30" x14ac:dyDescent="0.25">
      <c r="B328" s="53" t="s">
        <v>802</v>
      </c>
      <c r="C328" s="5" t="s">
        <v>224</v>
      </c>
      <c r="D328" s="5" t="s">
        <v>224</v>
      </c>
      <c r="E328" s="5" t="s">
        <v>803</v>
      </c>
      <c r="F328" s="60" t="s">
        <v>76</v>
      </c>
      <c r="G328" s="5">
        <v>4904</v>
      </c>
      <c r="H328" s="5">
        <v>5930</v>
      </c>
      <c r="I328" s="5">
        <v>59</v>
      </c>
      <c r="J328" s="60"/>
      <c r="K328" s="63">
        <v>905.94457194775464</v>
      </c>
      <c r="L328" s="5" t="s">
        <v>50</v>
      </c>
      <c r="M328" s="64" t="s">
        <v>51</v>
      </c>
      <c r="N328" s="60"/>
      <c r="O328" s="61"/>
      <c r="P328" s="61"/>
      <c r="Q328" s="61">
        <v>45838</v>
      </c>
      <c r="R328" s="61" t="s">
        <v>43</v>
      </c>
      <c r="S328" s="5"/>
    </row>
    <row r="329" spans="2:19" ht="30" x14ac:dyDescent="0.25">
      <c r="B329" s="53" t="s">
        <v>804</v>
      </c>
      <c r="C329" s="74" t="s">
        <v>224</v>
      </c>
      <c r="D329" s="74" t="s">
        <v>224</v>
      </c>
      <c r="E329" s="74" t="s">
        <v>805</v>
      </c>
      <c r="F329" s="60" t="s">
        <v>76</v>
      </c>
      <c r="G329" s="5">
        <v>4917</v>
      </c>
      <c r="H329" s="5">
        <v>5930</v>
      </c>
      <c r="I329" s="5">
        <v>59</v>
      </c>
      <c r="J329" s="75"/>
      <c r="K329" s="76">
        <v>3019.8152398258489</v>
      </c>
      <c r="L329" s="74" t="s">
        <v>50</v>
      </c>
      <c r="M329" s="77" t="s">
        <v>51</v>
      </c>
      <c r="N329" s="78"/>
      <c r="O329" s="79"/>
      <c r="P329" s="79"/>
      <c r="Q329" s="79">
        <v>45838</v>
      </c>
      <c r="R329" s="61" t="s">
        <v>43</v>
      </c>
      <c r="S329" s="74"/>
    </row>
    <row r="330" spans="2:19" ht="30" x14ac:dyDescent="0.25">
      <c r="B330" s="53" t="s">
        <v>806</v>
      </c>
      <c r="C330" s="5" t="s">
        <v>224</v>
      </c>
      <c r="D330" s="5" t="s">
        <v>224</v>
      </c>
      <c r="E330" s="5" t="s">
        <v>807</v>
      </c>
      <c r="F330" s="60" t="s">
        <v>76</v>
      </c>
      <c r="G330" s="5">
        <v>4924</v>
      </c>
      <c r="H330" s="5">
        <v>5930</v>
      </c>
      <c r="I330" s="5">
        <v>59</v>
      </c>
      <c r="J330" s="60"/>
      <c r="K330" s="63">
        <v>301.98152398258486</v>
      </c>
      <c r="L330" s="5" t="s">
        <v>50</v>
      </c>
      <c r="M330" s="5" t="s">
        <v>51</v>
      </c>
      <c r="N330" s="60"/>
      <c r="O330" s="61"/>
      <c r="P330" s="60"/>
      <c r="Q330" s="61">
        <v>45838</v>
      </c>
      <c r="R330" s="61" t="s">
        <v>43</v>
      </c>
      <c r="S330" s="60"/>
    </row>
    <row r="331" spans="2:19" ht="30" x14ac:dyDescent="0.25">
      <c r="B331" s="53" t="s">
        <v>808</v>
      </c>
      <c r="C331" s="5" t="s">
        <v>224</v>
      </c>
      <c r="D331" s="5" t="s">
        <v>224</v>
      </c>
      <c r="E331" s="5" t="s">
        <v>809</v>
      </c>
      <c r="F331" s="60" t="s">
        <v>76</v>
      </c>
      <c r="G331" s="5">
        <v>14240</v>
      </c>
      <c r="H331" s="5">
        <v>5930</v>
      </c>
      <c r="I331" s="5">
        <v>59</v>
      </c>
      <c r="J331" s="60"/>
      <c r="K331" s="63">
        <v>301.98152398258486</v>
      </c>
      <c r="L331" s="5" t="s">
        <v>50</v>
      </c>
      <c r="M331" s="64" t="s">
        <v>51</v>
      </c>
      <c r="N331" s="60"/>
      <c r="O331" s="61"/>
      <c r="P331" s="61"/>
      <c r="Q331" s="61">
        <v>45838</v>
      </c>
      <c r="R331" s="61" t="s">
        <v>43</v>
      </c>
      <c r="S331" s="5"/>
    </row>
    <row r="332" spans="2:19" ht="30" x14ac:dyDescent="0.25">
      <c r="B332" s="53" t="s">
        <v>810</v>
      </c>
      <c r="C332" s="5" t="s">
        <v>224</v>
      </c>
      <c r="D332" s="5" t="s">
        <v>224</v>
      </c>
      <c r="E332" s="5" t="s">
        <v>811</v>
      </c>
      <c r="F332" s="60" t="s">
        <v>76</v>
      </c>
      <c r="G332" s="5">
        <v>14517</v>
      </c>
      <c r="H332" s="5">
        <v>5930</v>
      </c>
      <c r="I332" s="5">
        <v>59</v>
      </c>
      <c r="J332" s="60"/>
      <c r="K332" s="63">
        <v>1509.9076199129245</v>
      </c>
      <c r="L332" s="5" t="s">
        <v>50</v>
      </c>
      <c r="M332" s="5" t="s">
        <v>51</v>
      </c>
      <c r="N332" s="60"/>
      <c r="O332" s="61"/>
      <c r="P332" s="60"/>
      <c r="Q332" s="61">
        <v>45838</v>
      </c>
      <c r="R332" s="61" t="s">
        <v>43</v>
      </c>
      <c r="S332" s="60"/>
    </row>
    <row r="333" spans="2:19" ht="30" x14ac:dyDescent="0.25">
      <c r="B333" s="53" t="s">
        <v>812</v>
      </c>
      <c r="C333" s="74" t="s">
        <v>224</v>
      </c>
      <c r="D333" s="74" t="s">
        <v>224</v>
      </c>
      <c r="E333" s="74" t="s">
        <v>813</v>
      </c>
      <c r="F333" s="60" t="s">
        <v>76</v>
      </c>
      <c r="G333" s="5">
        <v>18904</v>
      </c>
      <c r="H333" s="5">
        <v>5930</v>
      </c>
      <c r="I333" s="5">
        <v>59</v>
      </c>
      <c r="J333" s="75"/>
      <c r="K333" s="76">
        <v>150.99076199129243</v>
      </c>
      <c r="L333" s="74" t="s">
        <v>50</v>
      </c>
      <c r="M333" s="77" t="s">
        <v>51</v>
      </c>
      <c r="N333" s="78"/>
      <c r="O333" s="79"/>
      <c r="P333" s="79"/>
      <c r="Q333" s="79">
        <v>45899</v>
      </c>
      <c r="R333" s="61" t="s">
        <v>43</v>
      </c>
      <c r="S333" s="74"/>
    </row>
    <row r="334" spans="2:19" ht="30" x14ac:dyDescent="0.25">
      <c r="B334" s="53" t="s">
        <v>814</v>
      </c>
      <c r="C334" s="5" t="s">
        <v>224</v>
      </c>
      <c r="D334" s="5" t="s">
        <v>224</v>
      </c>
      <c r="E334" s="5" t="s">
        <v>815</v>
      </c>
      <c r="F334" s="60" t="s">
        <v>76</v>
      </c>
      <c r="G334" s="5">
        <v>19058</v>
      </c>
      <c r="H334" s="5">
        <v>5930</v>
      </c>
      <c r="I334" s="5">
        <v>59</v>
      </c>
      <c r="J334" s="60"/>
      <c r="K334" s="63">
        <v>150.99076199129243</v>
      </c>
      <c r="L334" s="5" t="s">
        <v>50</v>
      </c>
      <c r="M334" s="64" t="s">
        <v>51</v>
      </c>
      <c r="N334" s="60"/>
      <c r="O334" s="61"/>
      <c r="P334" s="61"/>
      <c r="Q334" s="61">
        <v>45838</v>
      </c>
      <c r="R334" s="61" t="s">
        <v>43</v>
      </c>
      <c r="S334" s="5"/>
    </row>
    <row r="335" spans="2:19" ht="30" x14ac:dyDescent="0.25">
      <c r="B335" s="53" t="s">
        <v>816</v>
      </c>
      <c r="C335" s="74" t="s">
        <v>224</v>
      </c>
      <c r="D335" s="74" t="s">
        <v>224</v>
      </c>
      <c r="E335" s="74" t="s">
        <v>817</v>
      </c>
      <c r="F335" s="60" t="s">
        <v>76</v>
      </c>
      <c r="G335" s="5">
        <v>19235</v>
      </c>
      <c r="H335" s="5">
        <v>5930</v>
      </c>
      <c r="I335" s="5">
        <v>59</v>
      </c>
      <c r="J335" s="75"/>
      <c r="K335" s="76">
        <v>603.96304796516972</v>
      </c>
      <c r="L335" s="74" t="s">
        <v>50</v>
      </c>
      <c r="M335" s="77" t="s">
        <v>51</v>
      </c>
      <c r="N335" s="78"/>
      <c r="O335" s="79"/>
      <c r="P335" s="79"/>
      <c r="Q335" s="79">
        <v>45838</v>
      </c>
      <c r="R335" s="61" t="s">
        <v>43</v>
      </c>
      <c r="S335" s="74"/>
    </row>
    <row r="336" spans="2:19" ht="30" x14ac:dyDescent="0.25">
      <c r="B336" s="53" t="s">
        <v>818</v>
      </c>
      <c r="C336" s="5" t="s">
        <v>224</v>
      </c>
      <c r="D336" s="5" t="s">
        <v>224</v>
      </c>
      <c r="E336" s="5" t="s">
        <v>819</v>
      </c>
      <c r="F336" s="60" t="s">
        <v>76</v>
      </c>
      <c r="G336" s="5">
        <v>476</v>
      </c>
      <c r="H336" s="5">
        <v>5935</v>
      </c>
      <c r="I336" s="5">
        <v>59</v>
      </c>
      <c r="J336" s="60"/>
      <c r="K336" s="63">
        <v>150.99076199129243</v>
      </c>
      <c r="L336" s="5" t="s">
        <v>50</v>
      </c>
      <c r="M336" s="5" t="s">
        <v>51</v>
      </c>
      <c r="N336" s="60"/>
      <c r="O336" s="61"/>
      <c r="P336" s="60"/>
      <c r="Q336" s="61">
        <v>45807</v>
      </c>
      <c r="R336" s="61" t="s">
        <v>43</v>
      </c>
      <c r="S336" s="60"/>
    </row>
    <row r="337" spans="2:19" ht="30" x14ac:dyDescent="0.25">
      <c r="B337" s="53" t="s">
        <v>820</v>
      </c>
      <c r="C337" s="5" t="s">
        <v>224</v>
      </c>
      <c r="D337" s="5" t="s">
        <v>224</v>
      </c>
      <c r="E337" s="5" t="s">
        <v>821</v>
      </c>
      <c r="F337" s="60" t="s">
        <v>76</v>
      </c>
      <c r="G337" s="5">
        <v>477</v>
      </c>
      <c r="H337" s="5">
        <v>5935</v>
      </c>
      <c r="I337" s="5">
        <v>59</v>
      </c>
      <c r="J337" s="60"/>
      <c r="K337" s="63">
        <v>301.98152398258486</v>
      </c>
      <c r="L337" s="5" t="s">
        <v>50</v>
      </c>
      <c r="M337" s="64" t="s">
        <v>51</v>
      </c>
      <c r="N337" s="60"/>
      <c r="O337" s="61"/>
      <c r="P337" s="61"/>
      <c r="Q337" s="61">
        <v>45838</v>
      </c>
      <c r="R337" s="61" t="s">
        <v>43</v>
      </c>
      <c r="S337" s="5"/>
    </row>
    <row r="338" spans="2:19" ht="30" x14ac:dyDescent="0.25">
      <c r="B338" s="53" t="s">
        <v>822</v>
      </c>
      <c r="C338" s="5" t="s">
        <v>224</v>
      </c>
      <c r="D338" s="5" t="s">
        <v>224</v>
      </c>
      <c r="E338" s="5" t="s">
        <v>823</v>
      </c>
      <c r="F338" s="60" t="s">
        <v>76</v>
      </c>
      <c r="G338" s="5">
        <v>480</v>
      </c>
      <c r="H338" s="5">
        <v>5935</v>
      </c>
      <c r="I338" s="5">
        <v>59</v>
      </c>
      <c r="J338" s="60"/>
      <c r="K338" s="63">
        <v>3019.8152398258489</v>
      </c>
      <c r="L338" s="5" t="s">
        <v>50</v>
      </c>
      <c r="M338" s="5" t="s">
        <v>51</v>
      </c>
      <c r="N338" s="60"/>
      <c r="O338" s="61"/>
      <c r="P338" s="60"/>
      <c r="Q338" s="61">
        <v>45838</v>
      </c>
      <c r="R338" s="61" t="s">
        <v>43</v>
      </c>
      <c r="S338" s="60"/>
    </row>
    <row r="339" spans="2:19" ht="30" x14ac:dyDescent="0.25">
      <c r="B339" s="53" t="s">
        <v>824</v>
      </c>
      <c r="C339" s="53" t="s">
        <v>224</v>
      </c>
      <c r="D339" s="53" t="s">
        <v>224</v>
      </c>
      <c r="E339" s="53" t="s">
        <v>825</v>
      </c>
      <c r="F339" s="54" t="s">
        <v>76</v>
      </c>
      <c r="G339" s="53">
        <v>484</v>
      </c>
      <c r="H339" s="53">
        <v>5935</v>
      </c>
      <c r="I339" s="53">
        <v>59</v>
      </c>
      <c r="J339" s="54"/>
      <c r="K339" s="56">
        <v>6039.6304796516979</v>
      </c>
      <c r="L339" s="53" t="s">
        <v>50</v>
      </c>
      <c r="M339" s="53" t="s">
        <v>51</v>
      </c>
      <c r="N339" s="54"/>
      <c r="O339" s="57"/>
      <c r="P339" s="54"/>
      <c r="Q339" s="57">
        <v>45838</v>
      </c>
      <c r="R339" s="57" t="s">
        <v>43</v>
      </c>
      <c r="S339" s="54"/>
    </row>
    <row r="340" spans="2:19" ht="30" x14ac:dyDescent="0.25">
      <c r="B340" s="53" t="s">
        <v>826</v>
      </c>
      <c r="C340" s="5" t="s">
        <v>224</v>
      </c>
      <c r="D340" s="5" t="s">
        <v>224</v>
      </c>
      <c r="E340" s="5" t="s">
        <v>827</v>
      </c>
      <c r="F340" s="60" t="s">
        <v>76</v>
      </c>
      <c r="G340" s="5">
        <v>485</v>
      </c>
      <c r="H340" s="5">
        <v>5935</v>
      </c>
      <c r="I340" s="5">
        <v>59</v>
      </c>
      <c r="J340" s="60"/>
      <c r="K340" s="63">
        <v>1509.9076199129245</v>
      </c>
      <c r="L340" s="5" t="s">
        <v>50</v>
      </c>
      <c r="M340" s="5" t="s">
        <v>51</v>
      </c>
      <c r="N340" s="60"/>
      <c r="O340" s="61"/>
      <c r="P340" s="60"/>
      <c r="Q340" s="61">
        <v>45838</v>
      </c>
      <c r="R340" s="61" t="s">
        <v>43</v>
      </c>
      <c r="S340" s="60"/>
    </row>
    <row r="341" spans="2:19" ht="30" x14ac:dyDescent="0.25">
      <c r="B341" s="53" t="s">
        <v>828</v>
      </c>
      <c r="C341" s="5" t="s">
        <v>224</v>
      </c>
      <c r="D341" s="5" t="s">
        <v>224</v>
      </c>
      <c r="E341" s="5" t="s">
        <v>829</v>
      </c>
      <c r="F341" s="60" t="s">
        <v>76</v>
      </c>
      <c r="G341" s="5">
        <v>486</v>
      </c>
      <c r="H341" s="5">
        <v>5935</v>
      </c>
      <c r="I341" s="5">
        <v>59</v>
      </c>
      <c r="J341" s="60"/>
      <c r="K341" s="63">
        <v>301.98152398258486</v>
      </c>
      <c r="L341" s="5" t="s">
        <v>50</v>
      </c>
      <c r="M341" s="64" t="s">
        <v>51</v>
      </c>
      <c r="N341" s="60"/>
      <c r="O341" s="61"/>
      <c r="P341" s="61"/>
      <c r="Q341" s="61">
        <v>45838</v>
      </c>
      <c r="R341" s="61" t="s">
        <v>43</v>
      </c>
      <c r="S341" s="5"/>
    </row>
    <row r="342" spans="2:19" ht="30" x14ac:dyDescent="0.25">
      <c r="B342" s="53" t="s">
        <v>830</v>
      </c>
      <c r="C342" s="5" t="s">
        <v>224</v>
      </c>
      <c r="D342" s="5" t="s">
        <v>224</v>
      </c>
      <c r="E342" s="5" t="s">
        <v>831</v>
      </c>
      <c r="F342" s="60" t="s">
        <v>76</v>
      </c>
      <c r="G342" s="5">
        <v>1294</v>
      </c>
      <c r="H342" s="5">
        <v>5935</v>
      </c>
      <c r="I342" s="5">
        <v>59</v>
      </c>
      <c r="J342" s="60"/>
      <c r="K342" s="63">
        <v>603.96304796516972</v>
      </c>
      <c r="L342" s="5" t="s">
        <v>50</v>
      </c>
      <c r="M342" s="5" t="s">
        <v>51</v>
      </c>
      <c r="N342" s="60"/>
      <c r="O342" s="61"/>
      <c r="P342" s="60"/>
      <c r="Q342" s="61">
        <v>45838</v>
      </c>
      <c r="R342" s="61" t="s">
        <v>43</v>
      </c>
      <c r="S342" s="60"/>
    </row>
    <row r="343" spans="2:19" ht="30" x14ac:dyDescent="0.25">
      <c r="B343" s="53" t="s">
        <v>832</v>
      </c>
      <c r="C343" s="74" t="s">
        <v>224</v>
      </c>
      <c r="D343" s="74" t="s">
        <v>224</v>
      </c>
      <c r="E343" s="74" t="s">
        <v>833</v>
      </c>
      <c r="F343" s="60" t="s">
        <v>76</v>
      </c>
      <c r="G343" s="5">
        <v>2085</v>
      </c>
      <c r="H343" s="5">
        <v>5935</v>
      </c>
      <c r="I343" s="5">
        <v>59</v>
      </c>
      <c r="J343" s="75"/>
      <c r="K343" s="76">
        <v>603.96304796516972</v>
      </c>
      <c r="L343" s="74" t="s">
        <v>50</v>
      </c>
      <c r="M343" s="77" t="s">
        <v>51</v>
      </c>
      <c r="N343" s="78"/>
      <c r="O343" s="79"/>
      <c r="P343" s="79"/>
      <c r="Q343" s="79">
        <v>45838</v>
      </c>
      <c r="R343" s="61" t="s">
        <v>43</v>
      </c>
      <c r="S343" s="74"/>
    </row>
    <row r="344" spans="2:19" ht="30" x14ac:dyDescent="0.25">
      <c r="B344" s="53" t="s">
        <v>834</v>
      </c>
      <c r="C344" s="5" t="s">
        <v>224</v>
      </c>
      <c r="D344" s="5" t="s">
        <v>224</v>
      </c>
      <c r="E344" s="5" t="s">
        <v>835</v>
      </c>
      <c r="F344" s="60" t="s">
        <v>76</v>
      </c>
      <c r="G344" s="5">
        <v>5575</v>
      </c>
      <c r="H344" s="5">
        <v>5935</v>
      </c>
      <c r="I344" s="5">
        <v>59</v>
      </c>
      <c r="J344" s="60"/>
      <c r="K344" s="63">
        <v>603.96304796516972</v>
      </c>
      <c r="L344" s="5" t="s">
        <v>50</v>
      </c>
      <c r="M344" s="64" t="s">
        <v>51</v>
      </c>
      <c r="N344" s="60"/>
      <c r="O344" s="61"/>
      <c r="P344" s="61"/>
      <c r="Q344" s="61">
        <v>45838</v>
      </c>
      <c r="R344" s="61" t="s">
        <v>43</v>
      </c>
      <c r="S344" s="5"/>
    </row>
    <row r="345" spans="2:19" ht="30" x14ac:dyDescent="0.25">
      <c r="B345" s="53" t="s">
        <v>836</v>
      </c>
      <c r="C345" s="5" t="s">
        <v>224</v>
      </c>
      <c r="D345" s="5" t="s">
        <v>224</v>
      </c>
      <c r="E345" s="5" t="s">
        <v>837</v>
      </c>
      <c r="F345" s="60" t="s">
        <v>76</v>
      </c>
      <c r="G345" s="5">
        <v>10745</v>
      </c>
      <c r="H345" s="5">
        <v>5935</v>
      </c>
      <c r="I345" s="5">
        <v>59</v>
      </c>
      <c r="J345" s="60"/>
      <c r="K345" s="63">
        <v>603.96304796516972</v>
      </c>
      <c r="L345" s="5" t="s">
        <v>50</v>
      </c>
      <c r="M345" s="5" t="s">
        <v>51</v>
      </c>
      <c r="N345" s="60"/>
      <c r="O345" s="61"/>
      <c r="P345" s="60"/>
      <c r="Q345" s="61">
        <v>45838</v>
      </c>
      <c r="R345" s="61" t="s">
        <v>43</v>
      </c>
      <c r="S345" s="60"/>
    </row>
    <row r="346" spans="2:19" ht="30" x14ac:dyDescent="0.25">
      <c r="B346" s="53" t="s">
        <v>838</v>
      </c>
      <c r="C346" s="5" t="s">
        <v>224</v>
      </c>
      <c r="D346" s="5" t="s">
        <v>224</v>
      </c>
      <c r="E346" s="5" t="s">
        <v>839</v>
      </c>
      <c r="F346" s="60" t="s">
        <v>76</v>
      </c>
      <c r="G346" s="5">
        <v>11470</v>
      </c>
      <c r="H346" s="5">
        <v>5935</v>
      </c>
      <c r="I346" s="5">
        <v>59</v>
      </c>
      <c r="J346" s="60"/>
      <c r="K346" s="63">
        <v>1207.9260959303394</v>
      </c>
      <c r="L346" s="5" t="s">
        <v>50</v>
      </c>
      <c r="M346" s="64" t="s">
        <v>51</v>
      </c>
      <c r="N346" s="60"/>
      <c r="O346" s="61"/>
      <c r="P346" s="61"/>
      <c r="Q346" s="61">
        <v>45838</v>
      </c>
      <c r="R346" s="61" t="s">
        <v>43</v>
      </c>
      <c r="S346" s="5"/>
    </row>
    <row r="347" spans="2:19" ht="30" x14ac:dyDescent="0.25">
      <c r="B347" s="53" t="s">
        <v>840</v>
      </c>
      <c r="C347" s="5" t="s">
        <v>224</v>
      </c>
      <c r="D347" s="5" t="s">
        <v>224</v>
      </c>
      <c r="E347" s="5" t="s">
        <v>841</v>
      </c>
      <c r="F347" s="60" t="s">
        <v>76</v>
      </c>
      <c r="G347" s="5">
        <v>12984</v>
      </c>
      <c r="H347" s="5">
        <v>5935</v>
      </c>
      <c r="I347" s="5">
        <v>59</v>
      </c>
      <c r="J347" s="60"/>
      <c r="K347" s="63">
        <v>301.98152398258486</v>
      </c>
      <c r="L347" s="5" t="s">
        <v>50</v>
      </c>
      <c r="M347" s="5" t="s">
        <v>51</v>
      </c>
      <c r="N347" s="60"/>
      <c r="O347" s="61"/>
      <c r="P347" s="60"/>
      <c r="Q347" s="61">
        <v>45838</v>
      </c>
      <c r="R347" s="61" t="s">
        <v>43</v>
      </c>
      <c r="S347" s="60"/>
    </row>
    <row r="348" spans="2:19" ht="30" x14ac:dyDescent="0.25">
      <c r="B348" s="53" t="s">
        <v>842</v>
      </c>
      <c r="C348" s="74" t="s">
        <v>224</v>
      </c>
      <c r="D348" s="74" t="s">
        <v>224</v>
      </c>
      <c r="E348" s="74" t="s">
        <v>843</v>
      </c>
      <c r="F348" s="60" t="s">
        <v>76</v>
      </c>
      <c r="G348" s="5">
        <v>13544</v>
      </c>
      <c r="H348" s="5">
        <v>5935</v>
      </c>
      <c r="I348" s="5">
        <v>59</v>
      </c>
      <c r="J348" s="75"/>
      <c r="K348" s="76">
        <v>1509.9076199129245</v>
      </c>
      <c r="L348" s="74" t="s">
        <v>50</v>
      </c>
      <c r="M348" s="77" t="s">
        <v>51</v>
      </c>
      <c r="N348" s="78"/>
      <c r="O348" s="79"/>
      <c r="P348" s="79"/>
      <c r="Q348" s="79">
        <v>45838</v>
      </c>
      <c r="R348" s="61" t="s">
        <v>43</v>
      </c>
      <c r="S348" s="74"/>
    </row>
    <row r="349" spans="2:19" ht="30" x14ac:dyDescent="0.25">
      <c r="B349" s="53" t="s">
        <v>844</v>
      </c>
      <c r="C349" s="5" t="s">
        <v>224</v>
      </c>
      <c r="D349" s="5" t="s">
        <v>224</v>
      </c>
      <c r="E349" s="5" t="s">
        <v>845</v>
      </c>
      <c r="F349" s="60" t="s">
        <v>76</v>
      </c>
      <c r="G349" s="5">
        <v>14716</v>
      </c>
      <c r="H349" s="5">
        <v>5935</v>
      </c>
      <c r="I349" s="5">
        <v>59</v>
      </c>
      <c r="J349" s="60"/>
      <c r="K349" s="63">
        <v>603.96304796516972</v>
      </c>
      <c r="L349" s="5" t="s">
        <v>50</v>
      </c>
      <c r="M349" s="5" t="s">
        <v>51</v>
      </c>
      <c r="N349" s="60"/>
      <c r="O349" s="61"/>
      <c r="P349" s="60"/>
      <c r="Q349" s="61">
        <v>45838</v>
      </c>
      <c r="R349" s="61" t="s">
        <v>43</v>
      </c>
      <c r="S349" s="60"/>
    </row>
    <row r="350" spans="2:19" ht="30" x14ac:dyDescent="0.25">
      <c r="B350" s="53" t="s">
        <v>846</v>
      </c>
      <c r="C350" s="5" t="s">
        <v>224</v>
      </c>
      <c r="D350" s="5" t="s">
        <v>224</v>
      </c>
      <c r="E350" s="5" t="s">
        <v>847</v>
      </c>
      <c r="F350" s="60" t="s">
        <v>76</v>
      </c>
      <c r="G350" s="5">
        <v>14963</v>
      </c>
      <c r="H350" s="5">
        <v>5935</v>
      </c>
      <c r="I350" s="5">
        <v>59</v>
      </c>
      <c r="J350" s="60"/>
      <c r="K350" s="63">
        <v>1509.9076199129245</v>
      </c>
      <c r="L350" s="5" t="s">
        <v>50</v>
      </c>
      <c r="M350" s="5" t="s">
        <v>51</v>
      </c>
      <c r="N350" s="60"/>
      <c r="O350" s="61"/>
      <c r="P350" s="60"/>
      <c r="Q350" s="61">
        <v>45838</v>
      </c>
      <c r="R350" s="61" t="s">
        <v>43</v>
      </c>
      <c r="S350" s="60"/>
    </row>
    <row r="351" spans="2:19" ht="30" x14ac:dyDescent="0.25">
      <c r="B351" s="53" t="s">
        <v>848</v>
      </c>
      <c r="C351" s="5" t="s">
        <v>224</v>
      </c>
      <c r="D351" s="5" t="s">
        <v>224</v>
      </c>
      <c r="E351" s="5" t="s">
        <v>849</v>
      </c>
      <c r="F351" s="60" t="s">
        <v>76</v>
      </c>
      <c r="G351" s="5">
        <v>15261</v>
      </c>
      <c r="H351" s="5">
        <v>5935</v>
      </c>
      <c r="I351" s="5">
        <v>59</v>
      </c>
      <c r="J351" s="60"/>
      <c r="K351" s="63">
        <v>1509.9076199129245</v>
      </c>
      <c r="L351" s="5" t="s">
        <v>50</v>
      </c>
      <c r="M351" s="64" t="s">
        <v>51</v>
      </c>
      <c r="N351" s="60"/>
      <c r="O351" s="61"/>
      <c r="P351" s="61"/>
      <c r="Q351" s="61">
        <v>45838</v>
      </c>
      <c r="R351" s="61" t="s">
        <v>43</v>
      </c>
      <c r="S351" s="5"/>
    </row>
    <row r="352" spans="2:19" ht="30" x14ac:dyDescent="0.25">
      <c r="B352" s="53" t="s">
        <v>850</v>
      </c>
      <c r="C352" s="5" t="s">
        <v>224</v>
      </c>
      <c r="D352" s="5" t="s">
        <v>224</v>
      </c>
      <c r="E352" s="5" t="s">
        <v>851</v>
      </c>
      <c r="F352" s="60" t="s">
        <v>76</v>
      </c>
      <c r="G352" s="5">
        <v>15560</v>
      </c>
      <c r="H352" s="5">
        <v>5935</v>
      </c>
      <c r="I352" s="5">
        <v>59</v>
      </c>
      <c r="J352" s="60"/>
      <c r="K352" s="63">
        <v>150.99076199129243</v>
      </c>
      <c r="L352" s="5" t="s">
        <v>50</v>
      </c>
      <c r="M352" s="5" t="s">
        <v>51</v>
      </c>
      <c r="N352" s="60"/>
      <c r="O352" s="61"/>
      <c r="P352" s="60"/>
      <c r="Q352" s="61">
        <v>45807</v>
      </c>
      <c r="R352" s="61" t="s">
        <v>43</v>
      </c>
      <c r="S352" s="60"/>
    </row>
    <row r="353" spans="2:19" ht="30" x14ac:dyDescent="0.25">
      <c r="B353" s="53" t="s">
        <v>852</v>
      </c>
      <c r="C353" s="5" t="s">
        <v>224</v>
      </c>
      <c r="D353" s="5" t="s">
        <v>224</v>
      </c>
      <c r="E353" s="5" t="s">
        <v>853</v>
      </c>
      <c r="F353" s="60" t="s">
        <v>76</v>
      </c>
      <c r="G353" s="5">
        <v>18833</v>
      </c>
      <c r="H353" s="5">
        <v>5935</v>
      </c>
      <c r="I353" s="5">
        <v>59</v>
      </c>
      <c r="J353" s="60"/>
      <c r="K353" s="63">
        <v>1509.9076199129245</v>
      </c>
      <c r="L353" s="5" t="s">
        <v>50</v>
      </c>
      <c r="M353" s="5" t="s">
        <v>51</v>
      </c>
      <c r="N353" s="60"/>
      <c r="O353" s="61"/>
      <c r="P353" s="60"/>
      <c r="Q353" s="61">
        <v>45838</v>
      </c>
      <c r="R353" s="61" t="s">
        <v>43</v>
      </c>
      <c r="S353" s="60"/>
    </row>
    <row r="354" spans="2:19" ht="30" x14ac:dyDescent="0.25">
      <c r="B354" s="53" t="s">
        <v>854</v>
      </c>
      <c r="C354" s="5" t="s">
        <v>224</v>
      </c>
      <c r="D354" s="5" t="s">
        <v>224</v>
      </c>
      <c r="E354" s="5" t="s">
        <v>855</v>
      </c>
      <c r="F354" s="60" t="s">
        <v>76</v>
      </c>
      <c r="G354" s="5">
        <v>18922</v>
      </c>
      <c r="H354" s="5">
        <v>5935</v>
      </c>
      <c r="I354" s="5">
        <v>59</v>
      </c>
      <c r="J354" s="60"/>
      <c r="K354" s="63">
        <v>150.99076199129243</v>
      </c>
      <c r="L354" s="5" t="s">
        <v>50</v>
      </c>
      <c r="M354" s="64" t="s">
        <v>51</v>
      </c>
      <c r="N354" s="60"/>
      <c r="O354" s="61"/>
      <c r="P354" s="61"/>
      <c r="Q354" s="61">
        <v>45807</v>
      </c>
      <c r="R354" s="61" t="s">
        <v>43</v>
      </c>
      <c r="S354" s="5"/>
    </row>
    <row r="355" spans="2:19" ht="30" x14ac:dyDescent="0.25">
      <c r="B355" s="53" t="s">
        <v>856</v>
      </c>
      <c r="C355" s="53" t="s">
        <v>224</v>
      </c>
      <c r="D355" s="53" t="s">
        <v>224</v>
      </c>
      <c r="E355" s="53" t="s">
        <v>857</v>
      </c>
      <c r="F355" s="54" t="s">
        <v>76</v>
      </c>
      <c r="G355" s="53">
        <v>18963</v>
      </c>
      <c r="H355" s="53">
        <v>5935</v>
      </c>
      <c r="I355" s="53">
        <v>59</v>
      </c>
      <c r="J355" s="54"/>
      <c r="K355" s="56">
        <v>603.96304796516972</v>
      </c>
      <c r="L355" s="53" t="s">
        <v>50</v>
      </c>
      <c r="M355" s="53" t="s">
        <v>51</v>
      </c>
      <c r="N355" s="54"/>
      <c r="O355" s="57"/>
      <c r="P355" s="54"/>
      <c r="Q355" s="57">
        <v>45838</v>
      </c>
      <c r="R355" s="57" t="s">
        <v>43</v>
      </c>
      <c r="S355" s="54"/>
    </row>
    <row r="356" spans="2:19" ht="30" x14ac:dyDescent="0.25">
      <c r="B356" s="53" t="s">
        <v>858</v>
      </c>
      <c r="C356" s="5" t="s">
        <v>224</v>
      </c>
      <c r="D356" s="5" t="s">
        <v>224</v>
      </c>
      <c r="E356" s="5" t="s">
        <v>859</v>
      </c>
      <c r="F356" s="60" t="s">
        <v>76</v>
      </c>
      <c r="G356" s="5">
        <v>18968</v>
      </c>
      <c r="H356" s="5">
        <v>5935</v>
      </c>
      <c r="I356" s="5">
        <v>59</v>
      </c>
      <c r="J356" s="60"/>
      <c r="K356" s="63">
        <v>150.99076199129243</v>
      </c>
      <c r="L356" s="5" t="s">
        <v>50</v>
      </c>
      <c r="M356" s="64" t="s">
        <v>51</v>
      </c>
      <c r="N356" s="60"/>
      <c r="O356" s="61"/>
      <c r="P356" s="61"/>
      <c r="Q356" s="61">
        <v>45838</v>
      </c>
      <c r="R356" s="61" t="s">
        <v>43</v>
      </c>
      <c r="S356" s="5"/>
    </row>
    <row r="357" spans="2:19" ht="30" x14ac:dyDescent="0.25">
      <c r="B357" s="53" t="s">
        <v>860</v>
      </c>
      <c r="C357" s="74" t="s">
        <v>224</v>
      </c>
      <c r="D357" s="74" t="s">
        <v>224</v>
      </c>
      <c r="E357" s="74" t="s">
        <v>861</v>
      </c>
      <c r="F357" s="60" t="s">
        <v>76</v>
      </c>
      <c r="G357" s="5">
        <v>18969</v>
      </c>
      <c r="H357" s="5">
        <v>5935</v>
      </c>
      <c r="I357" s="5">
        <v>59</v>
      </c>
      <c r="J357" s="75"/>
      <c r="K357" s="76">
        <v>603.96304796516972</v>
      </c>
      <c r="L357" s="74" t="s">
        <v>50</v>
      </c>
      <c r="M357" s="77" t="s">
        <v>51</v>
      </c>
      <c r="N357" s="78"/>
      <c r="O357" s="79"/>
      <c r="P357" s="79"/>
      <c r="Q357" s="79">
        <v>45838</v>
      </c>
      <c r="R357" s="61" t="s">
        <v>43</v>
      </c>
      <c r="S357" s="74"/>
    </row>
    <row r="358" spans="2:19" ht="30" x14ac:dyDescent="0.25">
      <c r="B358" s="53" t="s">
        <v>862</v>
      </c>
      <c r="C358" s="5" t="s">
        <v>224</v>
      </c>
      <c r="D358" s="5" t="s">
        <v>224</v>
      </c>
      <c r="E358" s="5" t="s">
        <v>863</v>
      </c>
      <c r="F358" s="60" t="s">
        <v>76</v>
      </c>
      <c r="G358" s="5">
        <v>19004</v>
      </c>
      <c r="H358" s="5">
        <v>5935</v>
      </c>
      <c r="I358" s="5">
        <v>59</v>
      </c>
      <c r="J358" s="60"/>
      <c r="K358" s="63">
        <v>603.96304796516972</v>
      </c>
      <c r="L358" s="5" t="s">
        <v>50</v>
      </c>
      <c r="M358" s="64" t="s">
        <v>51</v>
      </c>
      <c r="N358" s="60"/>
      <c r="O358" s="61"/>
      <c r="P358" s="61"/>
      <c r="Q358" s="61">
        <v>45838</v>
      </c>
      <c r="R358" s="61" t="s">
        <v>43</v>
      </c>
      <c r="S358" s="5"/>
    </row>
    <row r="359" spans="2:19" ht="30" x14ac:dyDescent="0.25">
      <c r="B359" s="53" t="s">
        <v>864</v>
      </c>
      <c r="C359" s="5" t="s">
        <v>224</v>
      </c>
      <c r="D359" s="5" t="s">
        <v>224</v>
      </c>
      <c r="E359" s="5" t="s">
        <v>865</v>
      </c>
      <c r="F359" s="60" t="s">
        <v>76</v>
      </c>
      <c r="G359" s="5">
        <v>19194</v>
      </c>
      <c r="H359" s="5">
        <v>5935</v>
      </c>
      <c r="I359" s="5">
        <v>59</v>
      </c>
      <c r="J359" s="60"/>
      <c r="K359" s="63">
        <v>905.94457194775464</v>
      </c>
      <c r="L359" s="5" t="s">
        <v>50</v>
      </c>
      <c r="M359" s="64" t="s">
        <v>51</v>
      </c>
      <c r="N359" s="60"/>
      <c r="O359" s="61"/>
      <c r="P359" s="61"/>
      <c r="Q359" s="61">
        <v>45838</v>
      </c>
      <c r="R359" s="61" t="s">
        <v>43</v>
      </c>
      <c r="S359" s="5"/>
    </row>
    <row r="360" spans="2:19" ht="30" x14ac:dyDescent="0.25">
      <c r="B360" s="53" t="s">
        <v>866</v>
      </c>
      <c r="C360" s="5" t="s">
        <v>224</v>
      </c>
      <c r="D360" s="5" t="s">
        <v>224</v>
      </c>
      <c r="E360" s="5" t="s">
        <v>867</v>
      </c>
      <c r="F360" s="60" t="s">
        <v>76</v>
      </c>
      <c r="G360" s="5">
        <v>3626</v>
      </c>
      <c r="H360" s="5">
        <v>5940</v>
      </c>
      <c r="I360" s="5">
        <v>59</v>
      </c>
      <c r="J360" s="60"/>
      <c r="K360" s="63">
        <v>150.99076199129243</v>
      </c>
      <c r="L360" s="5" t="s">
        <v>50</v>
      </c>
      <c r="M360" s="5" t="s">
        <v>51</v>
      </c>
      <c r="N360" s="60"/>
      <c r="O360" s="61"/>
      <c r="P360" s="60"/>
      <c r="Q360" s="61">
        <v>45838</v>
      </c>
      <c r="R360" s="61" t="s">
        <v>43</v>
      </c>
      <c r="S360" s="60"/>
    </row>
    <row r="361" spans="2:19" ht="30" x14ac:dyDescent="0.25">
      <c r="B361" s="53" t="s">
        <v>868</v>
      </c>
      <c r="C361" s="74" t="s">
        <v>224</v>
      </c>
      <c r="D361" s="74" t="s">
        <v>224</v>
      </c>
      <c r="E361" s="74" t="s">
        <v>869</v>
      </c>
      <c r="F361" s="66" t="s">
        <v>76</v>
      </c>
      <c r="G361" s="5">
        <v>3808</v>
      </c>
      <c r="H361" s="5">
        <v>5940</v>
      </c>
      <c r="I361" s="5">
        <v>59</v>
      </c>
      <c r="J361" s="75"/>
      <c r="K361" s="76">
        <v>150.99076199129243</v>
      </c>
      <c r="L361" s="74" t="s">
        <v>50</v>
      </c>
      <c r="M361" s="77" t="s">
        <v>51</v>
      </c>
      <c r="N361" s="78"/>
      <c r="O361" s="79"/>
      <c r="P361" s="79"/>
      <c r="Q361" s="79">
        <v>45838</v>
      </c>
      <c r="R361" s="65" t="s">
        <v>43</v>
      </c>
      <c r="S361" s="74"/>
    </row>
    <row r="362" spans="2:19" ht="30" x14ac:dyDescent="0.25">
      <c r="B362" s="53" t="s">
        <v>870</v>
      </c>
      <c r="C362" s="5" t="s">
        <v>224</v>
      </c>
      <c r="D362" s="5" t="s">
        <v>224</v>
      </c>
      <c r="E362" s="5" t="s">
        <v>871</v>
      </c>
      <c r="F362" s="60" t="s">
        <v>76</v>
      </c>
      <c r="G362" s="5">
        <v>4176</v>
      </c>
      <c r="H362" s="5">
        <v>5940</v>
      </c>
      <c r="I362" s="5">
        <v>59</v>
      </c>
      <c r="J362" s="60"/>
      <c r="K362" s="63">
        <v>603.96304796516972</v>
      </c>
      <c r="L362" s="5" t="s">
        <v>50</v>
      </c>
      <c r="M362" s="5" t="s">
        <v>51</v>
      </c>
      <c r="N362" s="60"/>
      <c r="O362" s="61"/>
      <c r="P362" s="60"/>
      <c r="Q362" s="61">
        <v>45838</v>
      </c>
      <c r="R362" s="61" t="s">
        <v>43</v>
      </c>
      <c r="S362" s="60"/>
    </row>
    <row r="363" spans="2:19" ht="30" x14ac:dyDescent="0.25">
      <c r="B363" s="53" t="s">
        <v>872</v>
      </c>
      <c r="C363" s="5" t="s">
        <v>224</v>
      </c>
      <c r="D363" s="5" t="s">
        <v>224</v>
      </c>
      <c r="E363" s="5" t="s">
        <v>873</v>
      </c>
      <c r="F363" s="60" t="s">
        <v>76</v>
      </c>
      <c r="G363" s="5">
        <v>12648</v>
      </c>
      <c r="H363" s="5">
        <v>5940</v>
      </c>
      <c r="I363" s="5">
        <v>59</v>
      </c>
      <c r="J363" s="60"/>
      <c r="K363" s="63">
        <v>603.96304796516972</v>
      </c>
      <c r="L363" s="5" t="s">
        <v>50</v>
      </c>
      <c r="M363" s="5" t="s">
        <v>51</v>
      </c>
      <c r="N363" s="60"/>
      <c r="O363" s="61"/>
      <c r="P363" s="60"/>
      <c r="Q363" s="61">
        <v>45838</v>
      </c>
      <c r="R363" s="61" t="s">
        <v>43</v>
      </c>
      <c r="S363" s="60"/>
    </row>
    <row r="364" spans="2:19" ht="30" x14ac:dyDescent="0.25">
      <c r="B364" s="53" t="s">
        <v>874</v>
      </c>
      <c r="C364" s="74" t="s">
        <v>224</v>
      </c>
      <c r="D364" s="74" t="s">
        <v>224</v>
      </c>
      <c r="E364" s="74" t="s">
        <v>875</v>
      </c>
      <c r="F364" s="66" t="s">
        <v>76</v>
      </c>
      <c r="G364" s="5">
        <v>18596</v>
      </c>
      <c r="H364" s="5">
        <v>5940</v>
      </c>
      <c r="I364" s="5">
        <v>59</v>
      </c>
      <c r="J364" s="75"/>
      <c r="K364" s="76">
        <v>603.96304796516972</v>
      </c>
      <c r="L364" s="74" t="s">
        <v>50</v>
      </c>
      <c r="M364" s="77" t="s">
        <v>51</v>
      </c>
      <c r="N364" s="78"/>
      <c r="O364" s="79"/>
      <c r="P364" s="79"/>
      <c r="Q364" s="79">
        <v>45838</v>
      </c>
      <c r="R364" s="65" t="s">
        <v>43</v>
      </c>
      <c r="S364" s="74"/>
    </row>
    <row r="365" spans="2:19" ht="30" x14ac:dyDescent="0.25">
      <c r="B365" s="53" t="s">
        <v>876</v>
      </c>
      <c r="C365" s="5" t="s">
        <v>224</v>
      </c>
      <c r="D365" s="5" t="s">
        <v>224</v>
      </c>
      <c r="E365" s="5" t="s">
        <v>877</v>
      </c>
      <c r="F365" s="60" t="s">
        <v>76</v>
      </c>
      <c r="G365" s="5">
        <v>11616</v>
      </c>
      <c r="H365" s="5">
        <v>5945</v>
      </c>
      <c r="I365" s="5">
        <v>59</v>
      </c>
      <c r="J365" s="60"/>
      <c r="K365" s="63">
        <v>603.96304796516972</v>
      </c>
      <c r="L365" s="5" t="s">
        <v>50</v>
      </c>
      <c r="M365" s="64" t="s">
        <v>51</v>
      </c>
      <c r="N365" s="60"/>
      <c r="O365" s="61"/>
      <c r="P365" s="61"/>
      <c r="Q365" s="61">
        <v>45838</v>
      </c>
      <c r="R365" s="61" t="s">
        <v>43</v>
      </c>
      <c r="S365" s="5"/>
    </row>
    <row r="366" spans="2:19" ht="30" x14ac:dyDescent="0.25">
      <c r="B366" s="53" t="s">
        <v>878</v>
      </c>
      <c r="C366" s="5" t="s">
        <v>224</v>
      </c>
      <c r="D366" s="5" t="s">
        <v>224</v>
      </c>
      <c r="E366" s="5" t="s">
        <v>879</v>
      </c>
      <c r="F366" s="60" t="s">
        <v>76</v>
      </c>
      <c r="G366" s="5">
        <v>13630</v>
      </c>
      <c r="H366" s="5">
        <v>5945</v>
      </c>
      <c r="I366" s="5">
        <v>59</v>
      </c>
      <c r="J366" s="60"/>
      <c r="K366" s="63">
        <v>603.96304796516972</v>
      </c>
      <c r="L366" s="5" t="s">
        <v>50</v>
      </c>
      <c r="M366" s="5" t="s">
        <v>51</v>
      </c>
      <c r="N366" s="60"/>
      <c r="O366" s="61"/>
      <c r="P366" s="60"/>
      <c r="Q366" s="61">
        <v>45838</v>
      </c>
      <c r="R366" s="61" t="s">
        <v>43</v>
      </c>
      <c r="S366" s="60"/>
    </row>
    <row r="367" spans="2:19" ht="30" x14ac:dyDescent="0.25">
      <c r="B367" s="53" t="s">
        <v>880</v>
      </c>
      <c r="C367" s="5" t="s">
        <v>224</v>
      </c>
      <c r="D367" s="5" t="s">
        <v>224</v>
      </c>
      <c r="E367" s="5" t="s">
        <v>881</v>
      </c>
      <c r="F367" s="60" t="s">
        <v>76</v>
      </c>
      <c r="G367" s="5">
        <v>3144</v>
      </c>
      <c r="H367" s="5">
        <v>5950</v>
      </c>
      <c r="I367" s="5">
        <v>59</v>
      </c>
      <c r="J367" s="60"/>
      <c r="K367" s="63">
        <v>1509.9076199129245</v>
      </c>
      <c r="L367" s="5" t="s">
        <v>50</v>
      </c>
      <c r="M367" s="5" t="s">
        <v>51</v>
      </c>
      <c r="N367" s="60"/>
      <c r="O367" s="61"/>
      <c r="P367" s="60"/>
      <c r="Q367" s="61">
        <v>45838</v>
      </c>
      <c r="R367" s="61" t="s">
        <v>43</v>
      </c>
      <c r="S367" s="60"/>
    </row>
    <row r="368" spans="2:19" ht="30" x14ac:dyDescent="0.25">
      <c r="B368" s="53" t="s">
        <v>882</v>
      </c>
      <c r="C368" s="74" t="s">
        <v>224</v>
      </c>
      <c r="D368" s="74" t="s">
        <v>224</v>
      </c>
      <c r="E368" s="74" t="s">
        <v>883</v>
      </c>
      <c r="F368" s="60" t="s">
        <v>76</v>
      </c>
      <c r="G368" s="5">
        <v>12885</v>
      </c>
      <c r="H368" s="5">
        <v>5950</v>
      </c>
      <c r="I368" s="5">
        <v>59</v>
      </c>
      <c r="J368" s="75"/>
      <c r="K368" s="76">
        <v>301.98152398258486</v>
      </c>
      <c r="L368" s="74" t="s">
        <v>50</v>
      </c>
      <c r="M368" s="77" t="s">
        <v>51</v>
      </c>
      <c r="N368" s="78"/>
      <c r="O368" s="79"/>
      <c r="P368" s="79"/>
      <c r="Q368" s="79">
        <v>45838</v>
      </c>
      <c r="R368" s="61" t="s">
        <v>43</v>
      </c>
      <c r="S368" s="74"/>
    </row>
    <row r="369" spans="2:19" ht="30" x14ac:dyDescent="0.25">
      <c r="B369" s="53" t="s">
        <v>884</v>
      </c>
      <c r="C369" s="5" t="s">
        <v>224</v>
      </c>
      <c r="D369" s="5" t="s">
        <v>224</v>
      </c>
      <c r="E369" s="5" t="s">
        <v>885</v>
      </c>
      <c r="F369" s="60" t="s">
        <v>76</v>
      </c>
      <c r="G369" s="5">
        <v>19140</v>
      </c>
      <c r="H369" s="5">
        <v>5950</v>
      </c>
      <c r="I369" s="5">
        <v>59</v>
      </c>
      <c r="J369" s="60"/>
      <c r="K369" s="63">
        <v>301.98152398258486</v>
      </c>
      <c r="L369" s="5" t="s">
        <v>50</v>
      </c>
      <c r="M369" s="5" t="s">
        <v>51</v>
      </c>
      <c r="N369" s="60"/>
      <c r="O369" s="61"/>
      <c r="P369" s="60"/>
      <c r="Q369" s="61">
        <v>45838</v>
      </c>
      <c r="R369" s="61" t="s">
        <v>43</v>
      </c>
      <c r="S369" s="60"/>
    </row>
    <row r="370" spans="2:19" ht="30" x14ac:dyDescent="0.25">
      <c r="B370" s="53" t="s">
        <v>886</v>
      </c>
      <c r="C370" s="5" t="s">
        <v>224</v>
      </c>
      <c r="D370" s="5" t="s">
        <v>224</v>
      </c>
      <c r="E370" s="5" t="s">
        <v>887</v>
      </c>
      <c r="F370" s="60" t="s">
        <v>76</v>
      </c>
      <c r="G370" s="5">
        <v>19155</v>
      </c>
      <c r="H370" s="5">
        <v>5950</v>
      </c>
      <c r="I370" s="5">
        <v>59</v>
      </c>
      <c r="J370" s="60"/>
      <c r="K370" s="63">
        <v>30.198152398258486</v>
      </c>
      <c r="L370" s="5" t="s">
        <v>50</v>
      </c>
      <c r="M370" s="5" t="s">
        <v>51</v>
      </c>
      <c r="N370" s="60"/>
      <c r="O370" s="61"/>
      <c r="P370" s="60"/>
      <c r="Q370" s="61">
        <v>45808</v>
      </c>
      <c r="R370" s="61" t="s">
        <v>43</v>
      </c>
      <c r="S370" s="60"/>
    </row>
    <row r="371" spans="2:19" ht="30" x14ac:dyDescent="0.25">
      <c r="B371" s="53" t="s">
        <v>888</v>
      </c>
      <c r="C371" s="5" t="s">
        <v>224</v>
      </c>
      <c r="D371" s="5" t="s">
        <v>224</v>
      </c>
      <c r="E371" s="5" t="s">
        <v>889</v>
      </c>
      <c r="F371" s="60" t="s">
        <v>76</v>
      </c>
      <c r="G371" s="5">
        <v>9732</v>
      </c>
      <c r="H371" s="5">
        <v>5965</v>
      </c>
      <c r="I371" s="5">
        <v>59</v>
      </c>
      <c r="J371" s="60"/>
      <c r="K371" s="63">
        <v>603.96304796516972</v>
      </c>
      <c r="L371" s="5" t="s">
        <v>50</v>
      </c>
      <c r="M371" s="64" t="s">
        <v>51</v>
      </c>
      <c r="N371" s="60"/>
      <c r="O371" s="61"/>
      <c r="P371" s="61"/>
      <c r="Q371" s="61">
        <v>45838</v>
      </c>
      <c r="R371" s="61" t="s">
        <v>43</v>
      </c>
      <c r="S371" s="5"/>
    </row>
    <row r="372" spans="2:19" ht="30" x14ac:dyDescent="0.25">
      <c r="B372" s="53" t="s">
        <v>890</v>
      </c>
      <c r="C372" s="74" t="s">
        <v>224</v>
      </c>
      <c r="D372" s="74" t="s">
        <v>224</v>
      </c>
      <c r="E372" s="74" t="s">
        <v>891</v>
      </c>
      <c r="F372" s="60" t="s">
        <v>76</v>
      </c>
      <c r="G372" s="5">
        <v>9735</v>
      </c>
      <c r="H372" s="5">
        <v>5965</v>
      </c>
      <c r="I372" s="5">
        <v>59</v>
      </c>
      <c r="J372" s="75"/>
      <c r="K372" s="76">
        <v>603.96304796516972</v>
      </c>
      <c r="L372" s="74" t="s">
        <v>50</v>
      </c>
      <c r="M372" s="77" t="s">
        <v>51</v>
      </c>
      <c r="N372" s="78"/>
      <c r="O372" s="79"/>
      <c r="P372" s="79"/>
      <c r="Q372" s="79">
        <v>45838</v>
      </c>
      <c r="R372" s="61" t="s">
        <v>43</v>
      </c>
      <c r="S372" s="74"/>
    </row>
    <row r="373" spans="2:19" ht="30" x14ac:dyDescent="0.25">
      <c r="B373" s="53" t="s">
        <v>892</v>
      </c>
      <c r="C373" s="74" t="s">
        <v>224</v>
      </c>
      <c r="D373" s="74" t="s">
        <v>224</v>
      </c>
      <c r="E373" s="74" t="s">
        <v>893</v>
      </c>
      <c r="F373" s="60" t="s">
        <v>76</v>
      </c>
      <c r="G373" s="5">
        <v>9736</v>
      </c>
      <c r="H373" s="5">
        <v>5965</v>
      </c>
      <c r="I373" s="5">
        <v>59</v>
      </c>
      <c r="J373" s="75"/>
      <c r="K373" s="76">
        <v>603.96304796516972</v>
      </c>
      <c r="L373" s="74" t="s">
        <v>50</v>
      </c>
      <c r="M373" s="77" t="s">
        <v>51</v>
      </c>
      <c r="N373" s="78"/>
      <c r="O373" s="79"/>
      <c r="P373" s="79"/>
      <c r="Q373" s="79">
        <v>45838</v>
      </c>
      <c r="R373" s="61" t="s">
        <v>43</v>
      </c>
      <c r="S373" s="74"/>
    </row>
    <row r="374" spans="2:19" ht="30" x14ac:dyDescent="0.25">
      <c r="B374" s="53" t="s">
        <v>894</v>
      </c>
      <c r="C374" s="74" t="s">
        <v>224</v>
      </c>
      <c r="D374" s="74" t="s">
        <v>224</v>
      </c>
      <c r="E374" s="74" t="s">
        <v>895</v>
      </c>
      <c r="F374" s="60" t="s">
        <v>76</v>
      </c>
      <c r="G374" s="5">
        <v>10580</v>
      </c>
      <c r="H374" s="5">
        <v>5965</v>
      </c>
      <c r="I374" s="5">
        <v>59</v>
      </c>
      <c r="J374" s="75"/>
      <c r="K374" s="76">
        <v>603.96304796516972</v>
      </c>
      <c r="L374" s="74" t="s">
        <v>50</v>
      </c>
      <c r="M374" s="77" t="s">
        <v>51</v>
      </c>
      <c r="N374" s="78"/>
      <c r="O374" s="79"/>
      <c r="P374" s="79"/>
      <c r="Q374" s="79">
        <v>45838</v>
      </c>
      <c r="R374" s="61" t="s">
        <v>43</v>
      </c>
      <c r="S374" s="74"/>
    </row>
    <row r="375" spans="2:19" ht="30" x14ac:dyDescent="0.25">
      <c r="B375" s="53" t="s">
        <v>896</v>
      </c>
      <c r="C375" s="5" t="s">
        <v>224</v>
      </c>
      <c r="D375" s="5" t="s">
        <v>224</v>
      </c>
      <c r="E375" s="5" t="s">
        <v>897</v>
      </c>
      <c r="F375" s="60" t="s">
        <v>76</v>
      </c>
      <c r="G375" s="5">
        <v>13954</v>
      </c>
      <c r="H375" s="5">
        <v>5965</v>
      </c>
      <c r="I375" s="5">
        <v>59</v>
      </c>
      <c r="J375" s="60"/>
      <c r="K375" s="63">
        <v>603.96304796516972</v>
      </c>
      <c r="L375" s="5" t="s">
        <v>50</v>
      </c>
      <c r="M375" s="64" t="s">
        <v>51</v>
      </c>
      <c r="N375" s="60"/>
      <c r="O375" s="61"/>
      <c r="P375" s="61"/>
      <c r="Q375" s="61">
        <v>45838</v>
      </c>
      <c r="R375" s="61" t="s">
        <v>43</v>
      </c>
      <c r="S375" s="5"/>
    </row>
    <row r="376" spans="2:19" ht="30" x14ac:dyDescent="0.25">
      <c r="B376" s="53" t="s">
        <v>898</v>
      </c>
      <c r="C376" s="74" t="s">
        <v>224</v>
      </c>
      <c r="D376" s="74" t="s">
        <v>224</v>
      </c>
      <c r="E376" s="74" t="s">
        <v>899</v>
      </c>
      <c r="F376" s="60" t="s">
        <v>76</v>
      </c>
      <c r="G376" s="5">
        <v>14534</v>
      </c>
      <c r="H376" s="5">
        <v>5965</v>
      </c>
      <c r="I376" s="5">
        <v>59</v>
      </c>
      <c r="J376" s="75"/>
      <c r="K376" s="76">
        <v>603.96304796516972</v>
      </c>
      <c r="L376" s="74" t="s">
        <v>50</v>
      </c>
      <c r="M376" s="77" t="s">
        <v>51</v>
      </c>
      <c r="N376" s="78"/>
      <c r="O376" s="79"/>
      <c r="P376" s="79"/>
      <c r="Q376" s="79">
        <v>45838</v>
      </c>
      <c r="R376" s="61" t="s">
        <v>43</v>
      </c>
      <c r="S376" s="74"/>
    </row>
    <row r="377" spans="2:19" ht="30" x14ac:dyDescent="0.25">
      <c r="B377" s="53" t="s">
        <v>900</v>
      </c>
      <c r="C377" s="74" t="s">
        <v>224</v>
      </c>
      <c r="D377" s="74" t="s">
        <v>224</v>
      </c>
      <c r="E377" s="74" t="s">
        <v>901</v>
      </c>
      <c r="F377" s="60" t="s">
        <v>76</v>
      </c>
      <c r="G377" s="5">
        <v>17478</v>
      </c>
      <c r="H377" s="5">
        <v>5965</v>
      </c>
      <c r="I377" s="5">
        <v>59</v>
      </c>
      <c r="J377" s="75"/>
      <c r="K377" s="76">
        <v>603.96304796516972</v>
      </c>
      <c r="L377" s="74" t="s">
        <v>50</v>
      </c>
      <c r="M377" s="77" t="s">
        <v>51</v>
      </c>
      <c r="N377" s="78"/>
      <c r="O377" s="79"/>
      <c r="P377" s="79"/>
      <c r="Q377" s="79">
        <v>45838</v>
      </c>
      <c r="R377" s="61" t="s">
        <v>43</v>
      </c>
      <c r="S377" s="74"/>
    </row>
    <row r="378" spans="2:19" ht="30" x14ac:dyDescent="0.25">
      <c r="B378" s="53" t="s">
        <v>902</v>
      </c>
      <c r="C378" s="5" t="s">
        <v>224</v>
      </c>
      <c r="D378" s="5" t="s">
        <v>224</v>
      </c>
      <c r="E378" s="5" t="s">
        <v>903</v>
      </c>
      <c r="F378" s="60" t="s">
        <v>76</v>
      </c>
      <c r="G378" s="5">
        <v>5452</v>
      </c>
      <c r="H378" s="5">
        <v>5970</v>
      </c>
      <c r="I378" s="5">
        <v>59</v>
      </c>
      <c r="J378" s="60"/>
      <c r="K378" s="63">
        <v>301.98152398258486</v>
      </c>
      <c r="L378" s="5" t="s">
        <v>50</v>
      </c>
      <c r="M378" s="5" t="s">
        <v>51</v>
      </c>
      <c r="N378" s="60"/>
      <c r="O378" s="61"/>
      <c r="P378" s="60"/>
      <c r="Q378" s="61">
        <v>45838</v>
      </c>
      <c r="R378" s="61" t="s">
        <v>43</v>
      </c>
      <c r="S378" s="60"/>
    </row>
    <row r="379" spans="2:19" ht="30" x14ac:dyDescent="0.25">
      <c r="B379" s="53" t="s">
        <v>904</v>
      </c>
      <c r="C379" s="5" t="s">
        <v>224</v>
      </c>
      <c r="D379" s="5" t="s">
        <v>224</v>
      </c>
      <c r="E379" s="5" t="s">
        <v>905</v>
      </c>
      <c r="F379" s="60" t="s">
        <v>76</v>
      </c>
      <c r="G379" s="5">
        <v>7592</v>
      </c>
      <c r="H379" s="5">
        <v>5970</v>
      </c>
      <c r="I379" s="5">
        <v>59</v>
      </c>
      <c r="J379" s="60"/>
      <c r="K379" s="63">
        <v>603.96304796516972</v>
      </c>
      <c r="L379" s="5" t="s">
        <v>50</v>
      </c>
      <c r="M379" s="5" t="s">
        <v>51</v>
      </c>
      <c r="N379" s="60"/>
      <c r="O379" s="61"/>
      <c r="P379" s="60"/>
      <c r="Q379" s="61">
        <v>45838</v>
      </c>
      <c r="R379" s="61" t="s">
        <v>43</v>
      </c>
      <c r="S379" s="60"/>
    </row>
    <row r="380" spans="2:19" ht="30" x14ac:dyDescent="0.25">
      <c r="B380" s="53" t="s">
        <v>906</v>
      </c>
      <c r="C380" s="53" t="s">
        <v>224</v>
      </c>
      <c r="D380" s="53" t="s">
        <v>224</v>
      </c>
      <c r="E380" s="53" t="s">
        <v>907</v>
      </c>
      <c r="F380" s="54" t="s">
        <v>76</v>
      </c>
      <c r="G380" s="53">
        <v>8490</v>
      </c>
      <c r="H380" s="53">
        <v>5970</v>
      </c>
      <c r="I380" s="53">
        <v>59</v>
      </c>
      <c r="J380" s="54"/>
      <c r="K380" s="56">
        <v>120.79260959303394</v>
      </c>
      <c r="L380" s="53" t="s">
        <v>50</v>
      </c>
      <c r="M380" s="53" t="s">
        <v>51</v>
      </c>
      <c r="N380" s="54"/>
      <c r="O380" s="57"/>
      <c r="P380" s="54"/>
      <c r="Q380" s="57">
        <v>45838</v>
      </c>
      <c r="R380" s="57" t="s">
        <v>43</v>
      </c>
      <c r="S380" s="54"/>
    </row>
    <row r="381" spans="2:19" ht="30" x14ac:dyDescent="0.25">
      <c r="B381" s="53" t="s">
        <v>908</v>
      </c>
      <c r="C381" s="5" t="s">
        <v>224</v>
      </c>
      <c r="D381" s="5" t="s">
        <v>224</v>
      </c>
      <c r="E381" s="5" t="s">
        <v>909</v>
      </c>
      <c r="F381" s="60" t="s">
        <v>76</v>
      </c>
      <c r="G381" s="5">
        <v>493</v>
      </c>
      <c r="H381" s="5">
        <v>5975</v>
      </c>
      <c r="I381" s="5">
        <v>59</v>
      </c>
      <c r="J381" s="60"/>
      <c r="K381" s="63">
        <v>150.99076199129243</v>
      </c>
      <c r="L381" s="5" t="s">
        <v>50</v>
      </c>
      <c r="M381" s="5" t="s">
        <v>51</v>
      </c>
      <c r="N381" s="60"/>
      <c r="O381" s="61"/>
      <c r="P381" s="60"/>
      <c r="Q381" s="61">
        <v>45838</v>
      </c>
      <c r="R381" s="61" t="s">
        <v>43</v>
      </c>
      <c r="S381" s="60"/>
    </row>
    <row r="382" spans="2:19" ht="30" x14ac:dyDescent="0.25">
      <c r="B382" s="53" t="s">
        <v>910</v>
      </c>
      <c r="C382" s="74" t="s">
        <v>224</v>
      </c>
      <c r="D382" s="74" t="s">
        <v>224</v>
      </c>
      <c r="E382" s="74" t="s">
        <v>911</v>
      </c>
      <c r="F382" s="60" t="s">
        <v>76</v>
      </c>
      <c r="G382" s="5">
        <v>903</v>
      </c>
      <c r="H382" s="5">
        <v>5975</v>
      </c>
      <c r="I382" s="5">
        <v>59</v>
      </c>
      <c r="J382" s="75"/>
      <c r="K382" s="76">
        <v>9059.4457194775459</v>
      </c>
      <c r="L382" s="74" t="s">
        <v>50</v>
      </c>
      <c r="M382" s="77" t="s">
        <v>51</v>
      </c>
      <c r="N382" s="78"/>
      <c r="O382" s="79"/>
      <c r="P382" s="79"/>
      <c r="Q382" s="79">
        <v>45838</v>
      </c>
      <c r="R382" s="61" t="s">
        <v>43</v>
      </c>
      <c r="S382" s="74"/>
    </row>
    <row r="383" spans="2:19" ht="30" x14ac:dyDescent="0.25">
      <c r="B383" s="53" t="s">
        <v>912</v>
      </c>
      <c r="C383" s="5" t="s">
        <v>224</v>
      </c>
      <c r="D383" s="5" t="s">
        <v>224</v>
      </c>
      <c r="E383" s="5" t="s">
        <v>913</v>
      </c>
      <c r="F383" s="60" t="s">
        <v>76</v>
      </c>
      <c r="G383" s="5">
        <v>1007</v>
      </c>
      <c r="H383" s="5">
        <v>5975</v>
      </c>
      <c r="I383" s="5">
        <v>59</v>
      </c>
      <c r="J383" s="60"/>
      <c r="K383" s="63">
        <v>603.96304796516972</v>
      </c>
      <c r="L383" s="5" t="s">
        <v>50</v>
      </c>
      <c r="M383" s="64" t="s">
        <v>51</v>
      </c>
      <c r="N383" s="60"/>
      <c r="O383" s="61"/>
      <c r="P383" s="61"/>
      <c r="Q383" s="61">
        <v>45838</v>
      </c>
      <c r="R383" s="61" t="s">
        <v>43</v>
      </c>
      <c r="S383" s="5"/>
    </row>
    <row r="384" spans="2:19" ht="30" x14ac:dyDescent="0.25">
      <c r="B384" s="53" t="s">
        <v>914</v>
      </c>
      <c r="C384" s="5" t="s">
        <v>224</v>
      </c>
      <c r="D384" s="5" t="s">
        <v>224</v>
      </c>
      <c r="E384" s="5" t="s">
        <v>915</v>
      </c>
      <c r="F384" s="60" t="s">
        <v>76</v>
      </c>
      <c r="G384" s="5">
        <v>1671</v>
      </c>
      <c r="H384" s="5">
        <v>5975</v>
      </c>
      <c r="I384" s="5">
        <v>59</v>
      </c>
      <c r="J384" s="60"/>
      <c r="K384" s="63">
        <v>603.96304796516972</v>
      </c>
      <c r="L384" s="5" t="s">
        <v>50</v>
      </c>
      <c r="M384" s="5" t="s">
        <v>51</v>
      </c>
      <c r="N384" s="60"/>
      <c r="O384" s="61"/>
      <c r="P384" s="60"/>
      <c r="Q384" s="61">
        <v>45838</v>
      </c>
      <c r="R384" s="61" t="s">
        <v>43</v>
      </c>
      <c r="S384" s="60"/>
    </row>
    <row r="385" spans="2:19" ht="30" x14ac:dyDescent="0.25">
      <c r="B385" s="53" t="s">
        <v>916</v>
      </c>
      <c r="C385" s="5" t="s">
        <v>224</v>
      </c>
      <c r="D385" s="5" t="s">
        <v>224</v>
      </c>
      <c r="E385" s="5" t="s">
        <v>917</v>
      </c>
      <c r="F385" s="60" t="s">
        <v>76</v>
      </c>
      <c r="G385" s="5">
        <v>1714</v>
      </c>
      <c r="H385" s="5">
        <v>5975</v>
      </c>
      <c r="I385" s="5">
        <v>59</v>
      </c>
      <c r="J385" s="60"/>
      <c r="K385" s="63">
        <v>603.96304796516972</v>
      </c>
      <c r="L385" s="5" t="s">
        <v>50</v>
      </c>
      <c r="M385" s="5" t="s">
        <v>51</v>
      </c>
      <c r="N385" s="60"/>
      <c r="O385" s="61"/>
      <c r="P385" s="60"/>
      <c r="Q385" s="61">
        <v>45838</v>
      </c>
      <c r="R385" s="61" t="s">
        <v>43</v>
      </c>
      <c r="S385" s="60"/>
    </row>
    <row r="386" spans="2:19" ht="30" x14ac:dyDescent="0.25">
      <c r="B386" s="53" t="s">
        <v>918</v>
      </c>
      <c r="C386" s="5" t="s">
        <v>224</v>
      </c>
      <c r="D386" s="5" t="s">
        <v>224</v>
      </c>
      <c r="E386" s="5" t="s">
        <v>919</v>
      </c>
      <c r="F386" s="60" t="s">
        <v>76</v>
      </c>
      <c r="G386" s="5">
        <v>4128</v>
      </c>
      <c r="H386" s="5">
        <v>5975</v>
      </c>
      <c r="I386" s="5">
        <v>59</v>
      </c>
      <c r="J386" s="60"/>
      <c r="K386" s="63">
        <v>6039.6304796516979</v>
      </c>
      <c r="L386" s="5" t="s">
        <v>50</v>
      </c>
      <c r="M386" s="5" t="s">
        <v>51</v>
      </c>
      <c r="N386" s="60"/>
      <c r="O386" s="61"/>
      <c r="P386" s="60"/>
      <c r="Q386" s="61">
        <v>45838</v>
      </c>
      <c r="R386" s="61" t="s">
        <v>43</v>
      </c>
      <c r="S386" s="60"/>
    </row>
    <row r="387" spans="2:19" ht="30" x14ac:dyDescent="0.25">
      <c r="B387" s="53" t="s">
        <v>920</v>
      </c>
      <c r="C387" s="74" t="s">
        <v>224</v>
      </c>
      <c r="D387" s="74" t="s">
        <v>224</v>
      </c>
      <c r="E387" s="74" t="s">
        <v>921</v>
      </c>
      <c r="F387" s="60" t="s">
        <v>76</v>
      </c>
      <c r="G387" s="5">
        <v>4148</v>
      </c>
      <c r="H387" s="5">
        <v>5975</v>
      </c>
      <c r="I387" s="5">
        <v>59</v>
      </c>
      <c r="J387" s="75"/>
      <c r="K387" s="76">
        <v>1509.9076199129245</v>
      </c>
      <c r="L387" s="74" t="s">
        <v>50</v>
      </c>
      <c r="M387" s="77" t="s">
        <v>51</v>
      </c>
      <c r="N387" s="78"/>
      <c r="O387" s="79"/>
      <c r="P387" s="79"/>
      <c r="Q387" s="79">
        <v>45838</v>
      </c>
      <c r="R387" s="61" t="s">
        <v>43</v>
      </c>
      <c r="S387" s="74"/>
    </row>
    <row r="388" spans="2:19" ht="30" x14ac:dyDescent="0.25">
      <c r="B388" s="53" t="s">
        <v>922</v>
      </c>
      <c r="C388" s="74" t="s">
        <v>224</v>
      </c>
      <c r="D388" s="74" t="s">
        <v>224</v>
      </c>
      <c r="E388" s="74" t="s">
        <v>923</v>
      </c>
      <c r="F388" s="60" t="s">
        <v>76</v>
      </c>
      <c r="G388" s="5">
        <v>5543</v>
      </c>
      <c r="H388" s="5">
        <v>5975</v>
      </c>
      <c r="I388" s="5">
        <v>59</v>
      </c>
      <c r="J388" s="75"/>
      <c r="K388" s="76">
        <v>905.94457194775464</v>
      </c>
      <c r="L388" s="74" t="s">
        <v>50</v>
      </c>
      <c r="M388" s="77" t="s">
        <v>51</v>
      </c>
      <c r="N388" s="78"/>
      <c r="O388" s="79"/>
      <c r="P388" s="79"/>
      <c r="Q388" s="79">
        <v>45838</v>
      </c>
      <c r="R388" s="61" t="s">
        <v>43</v>
      </c>
      <c r="S388" s="74"/>
    </row>
    <row r="389" spans="2:19" ht="30" x14ac:dyDescent="0.25">
      <c r="B389" s="53" t="s">
        <v>924</v>
      </c>
      <c r="C389" s="74" t="s">
        <v>224</v>
      </c>
      <c r="D389" s="74" t="s">
        <v>224</v>
      </c>
      <c r="E389" s="74" t="s">
        <v>925</v>
      </c>
      <c r="F389" s="60" t="s">
        <v>76</v>
      </c>
      <c r="G389" s="5">
        <v>5545</v>
      </c>
      <c r="H389" s="5">
        <v>5975</v>
      </c>
      <c r="I389" s="5">
        <v>59</v>
      </c>
      <c r="J389" s="75"/>
      <c r="K389" s="76">
        <v>6039.6304796516979</v>
      </c>
      <c r="L389" s="74" t="s">
        <v>50</v>
      </c>
      <c r="M389" s="77" t="s">
        <v>51</v>
      </c>
      <c r="N389" s="78"/>
      <c r="O389" s="79"/>
      <c r="P389" s="79"/>
      <c r="Q389" s="79">
        <v>45838</v>
      </c>
      <c r="R389" s="61" t="s">
        <v>43</v>
      </c>
      <c r="S389" s="74"/>
    </row>
    <row r="390" spans="2:19" ht="30" x14ac:dyDescent="0.25">
      <c r="B390" s="53" t="s">
        <v>926</v>
      </c>
      <c r="C390" s="5" t="s">
        <v>224</v>
      </c>
      <c r="D390" s="5" t="s">
        <v>224</v>
      </c>
      <c r="E390" s="5" t="s">
        <v>927</v>
      </c>
      <c r="F390" s="60" t="s">
        <v>76</v>
      </c>
      <c r="G390" s="5">
        <v>5601</v>
      </c>
      <c r="H390" s="5">
        <v>5975</v>
      </c>
      <c r="I390" s="5">
        <v>59</v>
      </c>
      <c r="J390" s="60"/>
      <c r="K390" s="63">
        <v>1509.9076199129245</v>
      </c>
      <c r="L390" s="5" t="s">
        <v>50</v>
      </c>
      <c r="M390" s="64" t="s">
        <v>51</v>
      </c>
      <c r="N390" s="60"/>
      <c r="O390" s="61"/>
      <c r="P390" s="61"/>
      <c r="Q390" s="61">
        <v>45838</v>
      </c>
      <c r="R390" s="61" t="s">
        <v>43</v>
      </c>
      <c r="S390" s="5"/>
    </row>
    <row r="391" spans="2:19" ht="30" x14ac:dyDescent="0.25">
      <c r="B391" s="53" t="s">
        <v>928</v>
      </c>
      <c r="C391" s="5" t="s">
        <v>224</v>
      </c>
      <c r="D391" s="5" t="s">
        <v>224</v>
      </c>
      <c r="E391" s="5" t="s">
        <v>929</v>
      </c>
      <c r="F391" s="60" t="s">
        <v>76</v>
      </c>
      <c r="G391" s="5">
        <v>6462</v>
      </c>
      <c r="H391" s="5">
        <v>5975</v>
      </c>
      <c r="I391" s="5">
        <v>59</v>
      </c>
      <c r="J391" s="60"/>
      <c r="K391" s="63">
        <v>12079.260959303396</v>
      </c>
      <c r="L391" s="5" t="s">
        <v>50</v>
      </c>
      <c r="M391" s="5" t="s">
        <v>51</v>
      </c>
      <c r="N391" s="60"/>
      <c r="O391" s="61"/>
      <c r="P391" s="60"/>
      <c r="Q391" s="61">
        <v>45838</v>
      </c>
      <c r="R391" s="61" t="s">
        <v>43</v>
      </c>
      <c r="S391" s="60"/>
    </row>
    <row r="392" spans="2:19" ht="30" x14ac:dyDescent="0.25">
      <c r="B392" s="53" t="s">
        <v>930</v>
      </c>
      <c r="C392" s="5" t="s">
        <v>224</v>
      </c>
      <c r="D392" s="5" t="s">
        <v>224</v>
      </c>
      <c r="E392" s="5" t="s">
        <v>931</v>
      </c>
      <c r="F392" s="60" t="s">
        <v>76</v>
      </c>
      <c r="G392" s="5">
        <v>6466</v>
      </c>
      <c r="H392" s="5">
        <v>5975</v>
      </c>
      <c r="I392" s="5">
        <v>59</v>
      </c>
      <c r="J392" s="60"/>
      <c r="K392" s="63">
        <v>3019.8152398258489</v>
      </c>
      <c r="L392" s="5" t="s">
        <v>50</v>
      </c>
      <c r="M392" s="5" t="s">
        <v>51</v>
      </c>
      <c r="N392" s="60"/>
      <c r="O392" s="61"/>
      <c r="P392" s="60"/>
      <c r="Q392" s="61">
        <v>45838</v>
      </c>
      <c r="R392" s="61" t="s">
        <v>43</v>
      </c>
      <c r="S392" s="60"/>
    </row>
    <row r="393" spans="2:19" ht="30" x14ac:dyDescent="0.25">
      <c r="B393" s="53" t="s">
        <v>932</v>
      </c>
      <c r="C393" s="74" t="s">
        <v>224</v>
      </c>
      <c r="D393" s="74" t="s">
        <v>224</v>
      </c>
      <c r="E393" s="74" t="s">
        <v>933</v>
      </c>
      <c r="F393" s="60" t="s">
        <v>76</v>
      </c>
      <c r="G393" s="5">
        <v>7009</v>
      </c>
      <c r="H393" s="5">
        <v>5975</v>
      </c>
      <c r="I393" s="5">
        <v>59</v>
      </c>
      <c r="J393" s="75"/>
      <c r="K393" s="76">
        <v>15099.076199129244</v>
      </c>
      <c r="L393" s="74" t="s">
        <v>50</v>
      </c>
      <c r="M393" s="77" t="s">
        <v>51</v>
      </c>
      <c r="N393" s="78"/>
      <c r="O393" s="79"/>
      <c r="P393" s="79"/>
      <c r="Q393" s="79">
        <v>45838</v>
      </c>
      <c r="R393" s="61" t="s">
        <v>43</v>
      </c>
      <c r="S393" s="74"/>
    </row>
    <row r="394" spans="2:19" ht="30" x14ac:dyDescent="0.25">
      <c r="B394" s="53" t="s">
        <v>934</v>
      </c>
      <c r="C394" s="5" t="s">
        <v>224</v>
      </c>
      <c r="D394" s="5" t="s">
        <v>224</v>
      </c>
      <c r="E394" s="5" t="s">
        <v>935</v>
      </c>
      <c r="F394" s="60" t="s">
        <v>76</v>
      </c>
      <c r="G394" s="5">
        <v>7371</v>
      </c>
      <c r="H394" s="5">
        <v>5975</v>
      </c>
      <c r="I394" s="5">
        <v>59</v>
      </c>
      <c r="J394" s="60"/>
      <c r="K394" s="63">
        <v>1509.9076199129245</v>
      </c>
      <c r="L394" s="5" t="s">
        <v>50</v>
      </c>
      <c r="M394" s="64" t="s">
        <v>51</v>
      </c>
      <c r="N394" s="60"/>
      <c r="O394" s="61"/>
      <c r="P394" s="61"/>
      <c r="Q394" s="61">
        <v>45838</v>
      </c>
      <c r="R394" s="61" t="s">
        <v>43</v>
      </c>
      <c r="S394" s="5"/>
    </row>
    <row r="395" spans="2:19" ht="30" x14ac:dyDescent="0.25">
      <c r="B395" s="53" t="s">
        <v>936</v>
      </c>
      <c r="C395" s="5" t="s">
        <v>224</v>
      </c>
      <c r="D395" s="5" t="s">
        <v>224</v>
      </c>
      <c r="E395" s="5" t="s">
        <v>937</v>
      </c>
      <c r="F395" s="60" t="s">
        <v>76</v>
      </c>
      <c r="G395" s="5">
        <v>9368</v>
      </c>
      <c r="H395" s="5">
        <v>5975</v>
      </c>
      <c r="I395" s="5">
        <v>59</v>
      </c>
      <c r="J395" s="60"/>
      <c r="K395" s="63">
        <v>301.98152398258486</v>
      </c>
      <c r="L395" s="5" t="s">
        <v>50</v>
      </c>
      <c r="M395" s="5" t="s">
        <v>51</v>
      </c>
      <c r="N395" s="60"/>
      <c r="O395" s="61"/>
      <c r="P395" s="60"/>
      <c r="Q395" s="61">
        <v>45838</v>
      </c>
      <c r="R395" s="61" t="s">
        <v>43</v>
      </c>
      <c r="S395" s="60"/>
    </row>
    <row r="396" spans="2:19" ht="30" x14ac:dyDescent="0.25">
      <c r="B396" s="53" t="s">
        <v>938</v>
      </c>
      <c r="C396" s="5" t="s">
        <v>224</v>
      </c>
      <c r="D396" s="5" t="s">
        <v>224</v>
      </c>
      <c r="E396" s="5" t="s">
        <v>939</v>
      </c>
      <c r="F396" s="60" t="s">
        <v>76</v>
      </c>
      <c r="G396" s="5">
        <v>10655</v>
      </c>
      <c r="H396" s="5">
        <v>5975</v>
      </c>
      <c r="I396" s="5">
        <v>59</v>
      </c>
      <c r="J396" s="60"/>
      <c r="K396" s="63">
        <v>9059.4457194775459</v>
      </c>
      <c r="L396" s="5" t="s">
        <v>50</v>
      </c>
      <c r="M396" s="5" t="s">
        <v>51</v>
      </c>
      <c r="N396" s="60"/>
      <c r="O396" s="61"/>
      <c r="P396" s="60"/>
      <c r="Q396" s="61">
        <v>45838</v>
      </c>
      <c r="R396" s="61" t="s">
        <v>43</v>
      </c>
      <c r="S396" s="60"/>
    </row>
    <row r="397" spans="2:19" ht="30" x14ac:dyDescent="0.25">
      <c r="B397" s="53" t="s">
        <v>940</v>
      </c>
      <c r="C397" s="5" t="s">
        <v>224</v>
      </c>
      <c r="D397" s="5" t="s">
        <v>224</v>
      </c>
      <c r="E397" s="5" t="s">
        <v>941</v>
      </c>
      <c r="F397" s="60" t="s">
        <v>76</v>
      </c>
      <c r="G397" s="5">
        <v>12398</v>
      </c>
      <c r="H397" s="5">
        <v>5975</v>
      </c>
      <c r="I397" s="5">
        <v>59</v>
      </c>
      <c r="J397" s="60"/>
      <c r="K397" s="63">
        <v>1509.9076199129245</v>
      </c>
      <c r="L397" s="5" t="s">
        <v>50</v>
      </c>
      <c r="M397" s="5" t="s">
        <v>51</v>
      </c>
      <c r="N397" s="60"/>
      <c r="O397" s="61"/>
      <c r="P397" s="60"/>
      <c r="Q397" s="61">
        <v>45838</v>
      </c>
      <c r="R397" s="61" t="s">
        <v>43</v>
      </c>
      <c r="S397" s="60"/>
    </row>
    <row r="398" spans="2:19" ht="30" x14ac:dyDescent="0.25">
      <c r="B398" s="53" t="s">
        <v>942</v>
      </c>
      <c r="C398" s="5" t="s">
        <v>224</v>
      </c>
      <c r="D398" s="5" t="s">
        <v>224</v>
      </c>
      <c r="E398" s="5" t="s">
        <v>943</v>
      </c>
      <c r="F398" s="60" t="s">
        <v>76</v>
      </c>
      <c r="G398" s="5">
        <v>13583</v>
      </c>
      <c r="H398" s="5">
        <v>5975</v>
      </c>
      <c r="I398" s="5">
        <v>59</v>
      </c>
      <c r="J398" s="60"/>
      <c r="K398" s="63">
        <v>301.98152398258486</v>
      </c>
      <c r="L398" s="5" t="s">
        <v>50</v>
      </c>
      <c r="M398" s="5" t="s">
        <v>51</v>
      </c>
      <c r="N398" s="60"/>
      <c r="O398" s="61"/>
      <c r="P398" s="60"/>
      <c r="Q398" s="61">
        <v>45838</v>
      </c>
      <c r="R398" s="61" t="s">
        <v>43</v>
      </c>
      <c r="S398" s="60"/>
    </row>
    <row r="399" spans="2:19" ht="30" x14ac:dyDescent="0.25">
      <c r="B399" s="53" t="s">
        <v>944</v>
      </c>
      <c r="C399" s="5" t="s">
        <v>224</v>
      </c>
      <c r="D399" s="5" t="s">
        <v>224</v>
      </c>
      <c r="E399" s="5" t="s">
        <v>945</v>
      </c>
      <c r="F399" s="60" t="s">
        <v>76</v>
      </c>
      <c r="G399" s="5">
        <v>14260</v>
      </c>
      <c r="H399" s="5">
        <v>5975</v>
      </c>
      <c r="I399" s="5">
        <v>59</v>
      </c>
      <c r="J399" s="60"/>
      <c r="K399" s="63">
        <v>3019.8152398258489</v>
      </c>
      <c r="L399" s="5" t="s">
        <v>50</v>
      </c>
      <c r="M399" s="5" t="s">
        <v>51</v>
      </c>
      <c r="N399" s="60"/>
      <c r="O399" s="61"/>
      <c r="P399" s="60"/>
      <c r="Q399" s="61">
        <v>45838</v>
      </c>
      <c r="R399" s="61" t="s">
        <v>43</v>
      </c>
      <c r="S399" s="60"/>
    </row>
    <row r="400" spans="2:19" ht="30" x14ac:dyDescent="0.25">
      <c r="B400" s="53" t="s">
        <v>946</v>
      </c>
      <c r="C400" s="5" t="s">
        <v>224</v>
      </c>
      <c r="D400" s="5" t="s">
        <v>224</v>
      </c>
      <c r="E400" s="5" t="s">
        <v>947</v>
      </c>
      <c r="F400" s="60" t="s">
        <v>76</v>
      </c>
      <c r="G400" s="5">
        <v>14338</v>
      </c>
      <c r="H400" s="5">
        <v>5975</v>
      </c>
      <c r="I400" s="5">
        <v>59</v>
      </c>
      <c r="J400" s="60"/>
      <c r="K400" s="63">
        <v>603.96304796516972</v>
      </c>
      <c r="L400" s="5" t="s">
        <v>50</v>
      </c>
      <c r="M400" s="64" t="s">
        <v>51</v>
      </c>
      <c r="N400" s="60"/>
      <c r="O400" s="61"/>
      <c r="P400" s="61"/>
      <c r="Q400" s="61">
        <v>45838</v>
      </c>
      <c r="R400" s="61" t="s">
        <v>43</v>
      </c>
      <c r="S400" s="5"/>
    </row>
    <row r="401" spans="2:19" ht="30" x14ac:dyDescent="0.25">
      <c r="B401" s="53" t="s">
        <v>948</v>
      </c>
      <c r="C401" s="74" t="s">
        <v>224</v>
      </c>
      <c r="D401" s="74" t="s">
        <v>224</v>
      </c>
      <c r="E401" s="74" t="s">
        <v>949</v>
      </c>
      <c r="F401" s="60" t="s">
        <v>76</v>
      </c>
      <c r="G401" s="5">
        <v>14341</v>
      </c>
      <c r="H401" s="5">
        <v>5975</v>
      </c>
      <c r="I401" s="5">
        <v>59</v>
      </c>
      <c r="J401" s="75"/>
      <c r="K401" s="76">
        <v>603.96304796516972</v>
      </c>
      <c r="L401" s="74" t="s">
        <v>50</v>
      </c>
      <c r="M401" s="77" t="s">
        <v>51</v>
      </c>
      <c r="N401" s="78"/>
      <c r="O401" s="79"/>
      <c r="P401" s="79"/>
      <c r="Q401" s="79">
        <v>45838</v>
      </c>
      <c r="R401" s="61" t="s">
        <v>43</v>
      </c>
      <c r="S401" s="74"/>
    </row>
    <row r="402" spans="2:19" ht="30" x14ac:dyDescent="0.25">
      <c r="B402" s="53" t="s">
        <v>950</v>
      </c>
      <c r="C402" s="74" t="s">
        <v>224</v>
      </c>
      <c r="D402" s="74" t="s">
        <v>224</v>
      </c>
      <c r="E402" s="74" t="s">
        <v>951</v>
      </c>
      <c r="F402" s="60" t="s">
        <v>76</v>
      </c>
      <c r="G402" s="5">
        <v>14343</v>
      </c>
      <c r="H402" s="5">
        <v>5975</v>
      </c>
      <c r="I402" s="5">
        <v>59</v>
      </c>
      <c r="J402" s="75"/>
      <c r="K402" s="76">
        <v>603.96304796516972</v>
      </c>
      <c r="L402" s="74" t="s">
        <v>50</v>
      </c>
      <c r="M402" s="77" t="s">
        <v>51</v>
      </c>
      <c r="N402" s="78"/>
      <c r="O402" s="79"/>
      <c r="P402" s="79"/>
      <c r="Q402" s="79">
        <v>45838</v>
      </c>
      <c r="R402" s="61" t="s">
        <v>43</v>
      </c>
      <c r="S402" s="74"/>
    </row>
    <row r="403" spans="2:19" ht="30" x14ac:dyDescent="0.25">
      <c r="B403" s="53" t="s">
        <v>952</v>
      </c>
      <c r="C403" s="5" t="s">
        <v>224</v>
      </c>
      <c r="D403" s="5" t="s">
        <v>224</v>
      </c>
      <c r="E403" s="5" t="s">
        <v>953</v>
      </c>
      <c r="F403" s="60" t="s">
        <v>76</v>
      </c>
      <c r="G403" s="5">
        <v>14348</v>
      </c>
      <c r="H403" s="5">
        <v>5975</v>
      </c>
      <c r="I403" s="5">
        <v>59</v>
      </c>
      <c r="J403" s="60"/>
      <c r="K403" s="63">
        <v>603.96304796516972</v>
      </c>
      <c r="L403" s="5" t="s">
        <v>50</v>
      </c>
      <c r="M403" s="5" t="s">
        <v>51</v>
      </c>
      <c r="N403" s="60"/>
      <c r="O403" s="61"/>
      <c r="P403" s="60"/>
      <c r="Q403" s="61">
        <v>45838</v>
      </c>
      <c r="R403" s="61" t="s">
        <v>43</v>
      </c>
      <c r="S403" s="60"/>
    </row>
    <row r="404" spans="2:19" ht="30" x14ac:dyDescent="0.25">
      <c r="B404" s="53" t="s">
        <v>954</v>
      </c>
      <c r="C404" s="5" t="s">
        <v>224</v>
      </c>
      <c r="D404" s="5" t="s">
        <v>224</v>
      </c>
      <c r="E404" s="5" t="s">
        <v>955</v>
      </c>
      <c r="F404" s="60" t="s">
        <v>76</v>
      </c>
      <c r="G404" s="5">
        <v>14349</v>
      </c>
      <c r="H404" s="5">
        <v>5975</v>
      </c>
      <c r="I404" s="5">
        <v>59</v>
      </c>
      <c r="J404" s="60"/>
      <c r="K404" s="63">
        <v>603.96304796516972</v>
      </c>
      <c r="L404" s="5" t="s">
        <v>50</v>
      </c>
      <c r="M404" s="5" t="s">
        <v>51</v>
      </c>
      <c r="N404" s="60"/>
      <c r="O404" s="61"/>
      <c r="P404" s="60"/>
      <c r="Q404" s="61">
        <v>45838</v>
      </c>
      <c r="R404" s="61" t="s">
        <v>43</v>
      </c>
      <c r="S404" s="60"/>
    </row>
    <row r="405" spans="2:19" ht="30" x14ac:dyDescent="0.25">
      <c r="B405" s="53" t="s">
        <v>956</v>
      </c>
      <c r="C405" s="74" t="s">
        <v>224</v>
      </c>
      <c r="D405" s="74" t="s">
        <v>224</v>
      </c>
      <c r="E405" s="74" t="s">
        <v>957</v>
      </c>
      <c r="F405" s="60" t="s">
        <v>76</v>
      </c>
      <c r="G405" s="5">
        <v>15142</v>
      </c>
      <c r="H405" s="5">
        <v>5975</v>
      </c>
      <c r="I405" s="5">
        <v>59</v>
      </c>
      <c r="J405" s="75"/>
      <c r="K405" s="76">
        <v>1509.9076199129245</v>
      </c>
      <c r="L405" s="74" t="s">
        <v>50</v>
      </c>
      <c r="M405" s="77" t="s">
        <v>51</v>
      </c>
      <c r="N405" s="78"/>
      <c r="O405" s="79"/>
      <c r="P405" s="79"/>
      <c r="Q405" s="79">
        <v>45838</v>
      </c>
      <c r="R405" s="61" t="s">
        <v>43</v>
      </c>
      <c r="S405" s="74"/>
    </row>
    <row r="406" spans="2:19" ht="30" x14ac:dyDescent="0.25">
      <c r="B406" s="53" t="s">
        <v>958</v>
      </c>
      <c r="C406" s="5" t="s">
        <v>224</v>
      </c>
      <c r="D406" s="5" t="s">
        <v>224</v>
      </c>
      <c r="E406" s="5" t="s">
        <v>959</v>
      </c>
      <c r="F406" s="60" t="s">
        <v>76</v>
      </c>
      <c r="G406" s="5">
        <v>15413</v>
      </c>
      <c r="H406" s="5">
        <v>5975</v>
      </c>
      <c r="I406" s="5">
        <v>59</v>
      </c>
      <c r="J406" s="60"/>
      <c r="K406" s="63">
        <v>603.96304796516972</v>
      </c>
      <c r="L406" s="5" t="s">
        <v>50</v>
      </c>
      <c r="M406" s="64" t="s">
        <v>51</v>
      </c>
      <c r="N406" s="60"/>
      <c r="O406" s="61"/>
      <c r="P406" s="61"/>
      <c r="Q406" s="61">
        <v>45838</v>
      </c>
      <c r="R406" s="61" t="s">
        <v>43</v>
      </c>
      <c r="S406" s="5"/>
    </row>
    <row r="407" spans="2:19" ht="30" x14ac:dyDescent="0.25">
      <c r="B407" s="53" t="s">
        <v>960</v>
      </c>
      <c r="C407" s="5" t="s">
        <v>224</v>
      </c>
      <c r="D407" s="5" t="s">
        <v>224</v>
      </c>
      <c r="E407" s="5" t="s">
        <v>961</v>
      </c>
      <c r="F407" s="60" t="s">
        <v>76</v>
      </c>
      <c r="G407" s="5">
        <v>15568</v>
      </c>
      <c r="H407" s="5">
        <v>5975</v>
      </c>
      <c r="I407" s="5">
        <v>59</v>
      </c>
      <c r="J407" s="60"/>
      <c r="K407" s="63">
        <v>603.96304796516972</v>
      </c>
      <c r="L407" s="5" t="s">
        <v>50</v>
      </c>
      <c r="M407" s="5" t="s">
        <v>51</v>
      </c>
      <c r="N407" s="60"/>
      <c r="O407" s="61"/>
      <c r="P407" s="60"/>
      <c r="Q407" s="61">
        <v>45838</v>
      </c>
      <c r="R407" s="61" t="s">
        <v>43</v>
      </c>
      <c r="S407" s="60"/>
    </row>
    <row r="408" spans="2:19" ht="30" x14ac:dyDescent="0.25">
      <c r="B408" s="53" t="s">
        <v>962</v>
      </c>
      <c r="C408" s="5" t="s">
        <v>224</v>
      </c>
      <c r="D408" s="5" t="s">
        <v>224</v>
      </c>
      <c r="E408" s="5" t="s">
        <v>963</v>
      </c>
      <c r="F408" s="60" t="s">
        <v>76</v>
      </c>
      <c r="G408" s="5">
        <v>15599</v>
      </c>
      <c r="H408" s="5">
        <v>5975</v>
      </c>
      <c r="I408" s="5">
        <v>59</v>
      </c>
      <c r="J408" s="60"/>
      <c r="K408" s="63">
        <v>1509.9076199129245</v>
      </c>
      <c r="L408" s="5" t="s">
        <v>50</v>
      </c>
      <c r="M408" s="5" t="s">
        <v>51</v>
      </c>
      <c r="N408" s="60"/>
      <c r="O408" s="61"/>
      <c r="P408" s="60"/>
      <c r="Q408" s="61">
        <v>45838</v>
      </c>
      <c r="R408" s="61" t="s">
        <v>43</v>
      </c>
      <c r="S408" s="60"/>
    </row>
    <row r="409" spans="2:19" ht="30" x14ac:dyDescent="0.25">
      <c r="B409" s="53" t="s">
        <v>964</v>
      </c>
      <c r="C409" s="5" t="s">
        <v>224</v>
      </c>
      <c r="D409" s="5" t="s">
        <v>224</v>
      </c>
      <c r="E409" s="5" t="s">
        <v>965</v>
      </c>
      <c r="F409" s="60" t="s">
        <v>76</v>
      </c>
      <c r="G409" s="5">
        <v>15619</v>
      </c>
      <c r="H409" s="5">
        <v>5975</v>
      </c>
      <c r="I409" s="5">
        <v>59</v>
      </c>
      <c r="J409" s="60"/>
      <c r="K409" s="63">
        <v>603.96304796516972</v>
      </c>
      <c r="L409" s="5" t="s">
        <v>50</v>
      </c>
      <c r="M409" s="64" t="s">
        <v>51</v>
      </c>
      <c r="N409" s="60"/>
      <c r="O409" s="61"/>
      <c r="P409" s="61"/>
      <c r="Q409" s="61">
        <v>45838</v>
      </c>
      <c r="R409" s="61" t="s">
        <v>43</v>
      </c>
      <c r="S409" s="5"/>
    </row>
    <row r="410" spans="2:19" ht="30" x14ac:dyDescent="0.25">
      <c r="B410" s="53" t="s">
        <v>966</v>
      </c>
      <c r="C410" s="74" t="s">
        <v>224</v>
      </c>
      <c r="D410" s="74" t="s">
        <v>224</v>
      </c>
      <c r="E410" s="74" t="s">
        <v>967</v>
      </c>
      <c r="F410" s="60" t="s">
        <v>76</v>
      </c>
      <c r="G410" s="5">
        <v>15620</v>
      </c>
      <c r="H410" s="5">
        <v>5975</v>
      </c>
      <c r="I410" s="5">
        <v>59</v>
      </c>
      <c r="J410" s="75"/>
      <c r="K410" s="76">
        <v>603.96304796516972</v>
      </c>
      <c r="L410" s="74" t="s">
        <v>50</v>
      </c>
      <c r="M410" s="77" t="s">
        <v>51</v>
      </c>
      <c r="N410" s="78"/>
      <c r="O410" s="79"/>
      <c r="P410" s="79"/>
      <c r="Q410" s="79">
        <v>45838</v>
      </c>
      <c r="R410" s="61" t="s">
        <v>43</v>
      </c>
      <c r="S410" s="74"/>
    </row>
    <row r="411" spans="2:19" ht="30" x14ac:dyDescent="0.25">
      <c r="B411" s="53" t="s">
        <v>968</v>
      </c>
      <c r="C411" s="74" t="s">
        <v>224</v>
      </c>
      <c r="D411" s="74" t="s">
        <v>224</v>
      </c>
      <c r="E411" s="74" t="s">
        <v>969</v>
      </c>
      <c r="F411" s="66" t="s">
        <v>76</v>
      </c>
      <c r="G411" s="5">
        <v>15621</v>
      </c>
      <c r="H411" s="5">
        <v>5975</v>
      </c>
      <c r="I411" s="5">
        <v>59</v>
      </c>
      <c r="J411" s="75"/>
      <c r="K411" s="76">
        <v>1509.9076199129245</v>
      </c>
      <c r="L411" s="74" t="s">
        <v>50</v>
      </c>
      <c r="M411" s="77" t="s">
        <v>51</v>
      </c>
      <c r="N411" s="78"/>
      <c r="O411" s="79"/>
      <c r="P411" s="79"/>
      <c r="Q411" s="79">
        <v>45838</v>
      </c>
      <c r="R411" s="65" t="s">
        <v>43</v>
      </c>
      <c r="S411" s="74"/>
    </row>
    <row r="412" spans="2:19" ht="30" x14ac:dyDescent="0.25">
      <c r="B412" s="53" t="s">
        <v>970</v>
      </c>
      <c r="C412" s="74" t="s">
        <v>224</v>
      </c>
      <c r="D412" s="74" t="s">
        <v>224</v>
      </c>
      <c r="E412" s="74" t="s">
        <v>971</v>
      </c>
      <c r="F412" s="60" t="s">
        <v>76</v>
      </c>
      <c r="G412" s="5">
        <v>15710</v>
      </c>
      <c r="H412" s="5">
        <v>5975</v>
      </c>
      <c r="I412" s="5">
        <v>59</v>
      </c>
      <c r="J412" s="75"/>
      <c r="K412" s="76">
        <v>301.98152398258486</v>
      </c>
      <c r="L412" s="74" t="s">
        <v>50</v>
      </c>
      <c r="M412" s="77" t="s">
        <v>51</v>
      </c>
      <c r="N412" s="78"/>
      <c r="O412" s="79"/>
      <c r="P412" s="79"/>
      <c r="Q412" s="79">
        <v>45838</v>
      </c>
      <c r="R412" s="61" t="s">
        <v>43</v>
      </c>
      <c r="S412" s="74"/>
    </row>
    <row r="413" spans="2:19" ht="30" x14ac:dyDescent="0.25">
      <c r="B413" s="53" t="s">
        <v>972</v>
      </c>
      <c r="C413" s="74" t="s">
        <v>224</v>
      </c>
      <c r="D413" s="74" t="s">
        <v>224</v>
      </c>
      <c r="E413" s="74" t="s">
        <v>973</v>
      </c>
      <c r="F413" s="60" t="s">
        <v>76</v>
      </c>
      <c r="G413" s="5">
        <v>17408</v>
      </c>
      <c r="H413" s="5">
        <v>5975</v>
      </c>
      <c r="I413" s="5">
        <v>59</v>
      </c>
      <c r="J413" s="75"/>
      <c r="K413" s="76">
        <v>603.96304796516972</v>
      </c>
      <c r="L413" s="74" t="s">
        <v>50</v>
      </c>
      <c r="M413" s="77" t="s">
        <v>51</v>
      </c>
      <c r="N413" s="78"/>
      <c r="O413" s="79"/>
      <c r="P413" s="79"/>
      <c r="Q413" s="79">
        <v>45838</v>
      </c>
      <c r="R413" s="61" t="s">
        <v>43</v>
      </c>
      <c r="S413" s="74"/>
    </row>
    <row r="414" spans="2:19" ht="30" x14ac:dyDescent="0.25">
      <c r="B414" s="53" t="s">
        <v>974</v>
      </c>
      <c r="C414" s="74" t="s">
        <v>224</v>
      </c>
      <c r="D414" s="74" t="s">
        <v>224</v>
      </c>
      <c r="E414" s="74" t="s">
        <v>975</v>
      </c>
      <c r="F414" s="60" t="s">
        <v>76</v>
      </c>
      <c r="G414" s="5">
        <v>17476</v>
      </c>
      <c r="H414" s="5">
        <v>5975</v>
      </c>
      <c r="I414" s="5">
        <v>59</v>
      </c>
      <c r="J414" s="75"/>
      <c r="K414" s="76">
        <v>603.96304796516972</v>
      </c>
      <c r="L414" s="74" t="s">
        <v>50</v>
      </c>
      <c r="M414" s="77" t="s">
        <v>51</v>
      </c>
      <c r="N414" s="78"/>
      <c r="O414" s="79"/>
      <c r="P414" s="79"/>
      <c r="Q414" s="79">
        <v>45838</v>
      </c>
      <c r="R414" s="61" t="s">
        <v>43</v>
      </c>
      <c r="S414" s="74"/>
    </row>
    <row r="415" spans="2:19" ht="30" x14ac:dyDescent="0.25">
      <c r="B415" s="53" t="s">
        <v>976</v>
      </c>
      <c r="C415" s="5" t="s">
        <v>224</v>
      </c>
      <c r="D415" s="5" t="s">
        <v>224</v>
      </c>
      <c r="E415" s="5" t="s">
        <v>977</v>
      </c>
      <c r="F415" s="60" t="s">
        <v>76</v>
      </c>
      <c r="G415" s="5">
        <v>17547</v>
      </c>
      <c r="H415" s="5">
        <v>5975</v>
      </c>
      <c r="I415" s="5">
        <v>59</v>
      </c>
      <c r="J415" s="60"/>
      <c r="K415" s="63">
        <v>603.96304796516972</v>
      </c>
      <c r="L415" s="5" t="s">
        <v>50</v>
      </c>
      <c r="M415" s="5" t="s">
        <v>51</v>
      </c>
      <c r="N415" s="60"/>
      <c r="O415" s="61"/>
      <c r="P415" s="60"/>
      <c r="Q415" s="61">
        <v>45838</v>
      </c>
      <c r="R415" s="61" t="s">
        <v>43</v>
      </c>
      <c r="S415" s="60"/>
    </row>
    <row r="416" spans="2:19" ht="30" x14ac:dyDescent="0.25">
      <c r="B416" s="53" t="s">
        <v>978</v>
      </c>
      <c r="C416" s="5" t="s">
        <v>224</v>
      </c>
      <c r="D416" s="5" t="s">
        <v>224</v>
      </c>
      <c r="E416" s="5" t="s">
        <v>979</v>
      </c>
      <c r="F416" s="60" t="s">
        <v>76</v>
      </c>
      <c r="G416" s="5">
        <v>18484</v>
      </c>
      <c r="H416" s="5">
        <v>5975</v>
      </c>
      <c r="I416" s="5">
        <v>59</v>
      </c>
      <c r="J416" s="60"/>
      <c r="K416" s="63">
        <v>603.96304796516972</v>
      </c>
      <c r="L416" s="5" t="s">
        <v>50</v>
      </c>
      <c r="M416" s="5" t="s">
        <v>51</v>
      </c>
      <c r="N416" s="60"/>
      <c r="O416" s="61"/>
      <c r="P416" s="60"/>
      <c r="Q416" s="61">
        <v>45838</v>
      </c>
      <c r="R416" s="61" t="s">
        <v>43</v>
      </c>
      <c r="S416" s="60"/>
    </row>
    <row r="417" spans="2:19" ht="30" x14ac:dyDescent="0.25">
      <c r="B417" s="53" t="s">
        <v>980</v>
      </c>
      <c r="C417" s="5" t="s">
        <v>224</v>
      </c>
      <c r="D417" s="5" t="s">
        <v>224</v>
      </c>
      <c r="E417" s="5" t="s">
        <v>981</v>
      </c>
      <c r="F417" s="60" t="s">
        <v>76</v>
      </c>
      <c r="G417" s="5">
        <v>18565</v>
      </c>
      <c r="H417" s="5">
        <v>5975</v>
      </c>
      <c r="I417" s="5">
        <v>59</v>
      </c>
      <c r="J417" s="60"/>
      <c r="K417" s="63">
        <v>603.96304796516972</v>
      </c>
      <c r="L417" s="5" t="s">
        <v>50</v>
      </c>
      <c r="M417" s="64" t="s">
        <v>51</v>
      </c>
      <c r="N417" s="60"/>
      <c r="O417" s="61"/>
      <c r="P417" s="61"/>
      <c r="Q417" s="61">
        <v>45838</v>
      </c>
      <c r="R417" s="61" t="s">
        <v>43</v>
      </c>
      <c r="S417" s="5"/>
    </row>
    <row r="418" spans="2:19" ht="30" x14ac:dyDescent="0.25">
      <c r="B418" s="53" t="s">
        <v>982</v>
      </c>
      <c r="C418" s="5" t="s">
        <v>224</v>
      </c>
      <c r="D418" s="5" t="s">
        <v>224</v>
      </c>
      <c r="E418" s="5" t="s">
        <v>983</v>
      </c>
      <c r="F418" s="60" t="s">
        <v>76</v>
      </c>
      <c r="G418" s="5">
        <v>18586</v>
      </c>
      <c r="H418" s="5">
        <v>5975</v>
      </c>
      <c r="I418" s="5">
        <v>59</v>
      </c>
      <c r="J418" s="60"/>
      <c r="K418" s="63">
        <v>603.96304796516972</v>
      </c>
      <c r="L418" s="5" t="s">
        <v>50</v>
      </c>
      <c r="M418" s="5" t="s">
        <v>51</v>
      </c>
      <c r="N418" s="60"/>
      <c r="O418" s="61"/>
      <c r="P418" s="60"/>
      <c r="Q418" s="61">
        <v>45838</v>
      </c>
      <c r="R418" s="61" t="s">
        <v>43</v>
      </c>
      <c r="S418" s="60"/>
    </row>
    <row r="419" spans="2:19" ht="30" x14ac:dyDescent="0.25">
      <c r="B419" s="53" t="s">
        <v>984</v>
      </c>
      <c r="C419" s="5" t="s">
        <v>224</v>
      </c>
      <c r="D419" s="5" t="s">
        <v>224</v>
      </c>
      <c r="E419" s="5" t="s">
        <v>985</v>
      </c>
      <c r="F419" s="60" t="s">
        <v>76</v>
      </c>
      <c r="G419" s="5">
        <v>18876</v>
      </c>
      <c r="H419" s="5">
        <v>5975</v>
      </c>
      <c r="I419" s="5">
        <v>59</v>
      </c>
      <c r="J419" s="60"/>
      <c r="K419" s="63">
        <v>3019.8152398258489</v>
      </c>
      <c r="L419" s="5" t="s">
        <v>50</v>
      </c>
      <c r="M419" s="5" t="s">
        <v>51</v>
      </c>
      <c r="N419" s="60"/>
      <c r="O419" s="61"/>
      <c r="P419" s="60"/>
      <c r="Q419" s="61">
        <v>45838</v>
      </c>
      <c r="R419" s="61" t="s">
        <v>43</v>
      </c>
      <c r="S419" s="60"/>
    </row>
    <row r="420" spans="2:19" ht="30" x14ac:dyDescent="0.25">
      <c r="B420" s="53" t="s">
        <v>986</v>
      </c>
      <c r="C420" s="5" t="s">
        <v>224</v>
      </c>
      <c r="D420" s="5" t="s">
        <v>224</v>
      </c>
      <c r="E420" s="5" t="s">
        <v>987</v>
      </c>
      <c r="F420" s="60" t="s">
        <v>76</v>
      </c>
      <c r="G420" s="5">
        <v>18906</v>
      </c>
      <c r="H420" s="5">
        <v>5975</v>
      </c>
      <c r="I420" s="5">
        <v>59</v>
      </c>
      <c r="J420" s="60"/>
      <c r="K420" s="63">
        <v>603.96304796516972</v>
      </c>
      <c r="L420" s="5" t="s">
        <v>50</v>
      </c>
      <c r="M420" s="5" t="s">
        <v>51</v>
      </c>
      <c r="N420" s="60"/>
      <c r="O420" s="61"/>
      <c r="P420" s="5"/>
      <c r="Q420" s="61">
        <v>45838</v>
      </c>
      <c r="R420" s="61" t="s">
        <v>43</v>
      </c>
      <c r="S420" s="5"/>
    </row>
    <row r="421" spans="2:19" ht="30" x14ac:dyDescent="0.25">
      <c r="B421" s="53" t="s">
        <v>988</v>
      </c>
      <c r="C421" s="5" t="s">
        <v>224</v>
      </c>
      <c r="D421" s="5" t="s">
        <v>224</v>
      </c>
      <c r="E421" s="5" t="s">
        <v>989</v>
      </c>
      <c r="F421" s="60" t="s">
        <v>76</v>
      </c>
      <c r="G421" s="5">
        <v>18921</v>
      </c>
      <c r="H421" s="5">
        <v>5975</v>
      </c>
      <c r="I421" s="5">
        <v>59</v>
      </c>
      <c r="J421" s="60"/>
      <c r="K421" s="63">
        <v>603.96304796516972</v>
      </c>
      <c r="L421" s="5" t="s">
        <v>50</v>
      </c>
      <c r="M421" s="64" t="s">
        <v>51</v>
      </c>
      <c r="N421" s="60"/>
      <c r="O421" s="61"/>
      <c r="P421" s="61"/>
      <c r="Q421" s="61">
        <v>45838</v>
      </c>
      <c r="R421" s="61" t="s">
        <v>43</v>
      </c>
      <c r="S421" s="5"/>
    </row>
    <row r="422" spans="2:19" ht="30" x14ac:dyDescent="0.25">
      <c r="B422" s="53" t="s">
        <v>990</v>
      </c>
      <c r="C422" s="5" t="s">
        <v>224</v>
      </c>
      <c r="D422" s="5" t="s">
        <v>224</v>
      </c>
      <c r="E422" s="5" t="s">
        <v>991</v>
      </c>
      <c r="F422" s="60" t="s">
        <v>76</v>
      </c>
      <c r="G422" s="5">
        <v>18925</v>
      </c>
      <c r="H422" s="5">
        <v>5975</v>
      </c>
      <c r="I422" s="5">
        <v>59</v>
      </c>
      <c r="J422" s="60"/>
      <c r="K422" s="63">
        <v>603.96304796516972</v>
      </c>
      <c r="L422" s="5" t="s">
        <v>50</v>
      </c>
      <c r="M422" s="5" t="s">
        <v>51</v>
      </c>
      <c r="N422" s="60"/>
      <c r="O422" s="61"/>
      <c r="P422" s="60"/>
      <c r="Q422" s="61">
        <v>45838</v>
      </c>
      <c r="R422" s="61" t="s">
        <v>43</v>
      </c>
      <c r="S422" s="60"/>
    </row>
    <row r="423" spans="2:19" ht="30" x14ac:dyDescent="0.25">
      <c r="B423" s="53" t="s">
        <v>992</v>
      </c>
      <c r="C423" s="5" t="s">
        <v>224</v>
      </c>
      <c r="D423" s="5" t="s">
        <v>224</v>
      </c>
      <c r="E423" s="5" t="s">
        <v>993</v>
      </c>
      <c r="F423" s="60" t="s">
        <v>76</v>
      </c>
      <c r="G423" s="5">
        <v>18938</v>
      </c>
      <c r="H423" s="5">
        <v>5975</v>
      </c>
      <c r="I423" s="5">
        <v>59</v>
      </c>
      <c r="J423" s="60"/>
      <c r="K423" s="63">
        <v>603.96304796516972</v>
      </c>
      <c r="L423" s="5" t="s">
        <v>50</v>
      </c>
      <c r="M423" s="64" t="s">
        <v>51</v>
      </c>
      <c r="N423" s="60"/>
      <c r="O423" s="61"/>
      <c r="P423" s="61"/>
      <c r="Q423" s="61">
        <v>45838</v>
      </c>
      <c r="R423" s="61" t="s">
        <v>43</v>
      </c>
      <c r="S423" s="5"/>
    </row>
    <row r="424" spans="2:19" ht="30" x14ac:dyDescent="0.25">
      <c r="B424" s="53" t="s">
        <v>994</v>
      </c>
      <c r="C424" s="5" t="s">
        <v>224</v>
      </c>
      <c r="D424" s="5" t="s">
        <v>224</v>
      </c>
      <c r="E424" s="5" t="s">
        <v>995</v>
      </c>
      <c r="F424" s="60" t="s">
        <v>76</v>
      </c>
      <c r="G424" s="5">
        <v>19174</v>
      </c>
      <c r="H424" s="5">
        <v>5975</v>
      </c>
      <c r="I424" s="5">
        <v>59</v>
      </c>
      <c r="J424" s="60"/>
      <c r="K424" s="63">
        <v>603.96304796516972</v>
      </c>
      <c r="L424" s="5" t="s">
        <v>50</v>
      </c>
      <c r="M424" s="64" t="s">
        <v>51</v>
      </c>
      <c r="N424" s="60"/>
      <c r="O424" s="61"/>
      <c r="P424" s="61"/>
      <c r="Q424" s="61">
        <v>45838</v>
      </c>
      <c r="R424" s="61" t="s">
        <v>43</v>
      </c>
      <c r="S424" s="5"/>
    </row>
    <row r="425" spans="2:19" ht="30" x14ac:dyDescent="0.25">
      <c r="B425" s="53" t="s">
        <v>996</v>
      </c>
      <c r="C425" s="74" t="s">
        <v>224</v>
      </c>
      <c r="D425" s="74" t="s">
        <v>224</v>
      </c>
      <c r="E425" s="74" t="s">
        <v>997</v>
      </c>
      <c r="F425" s="60" t="s">
        <v>76</v>
      </c>
      <c r="G425" s="5">
        <v>19226</v>
      </c>
      <c r="H425" s="5">
        <v>5975</v>
      </c>
      <c r="I425" s="5">
        <v>59</v>
      </c>
      <c r="J425" s="75"/>
      <c r="K425" s="76">
        <v>603.96304796516972</v>
      </c>
      <c r="L425" s="74" t="s">
        <v>50</v>
      </c>
      <c r="M425" s="77" t="s">
        <v>51</v>
      </c>
      <c r="N425" s="78"/>
      <c r="O425" s="79"/>
      <c r="P425" s="79"/>
      <c r="Q425" s="79">
        <v>45838</v>
      </c>
      <c r="R425" s="61" t="s">
        <v>43</v>
      </c>
      <c r="S425" s="74"/>
    </row>
    <row r="426" spans="2:19" ht="30" x14ac:dyDescent="0.25">
      <c r="B426" s="53" t="s">
        <v>998</v>
      </c>
      <c r="C426" s="5" t="s">
        <v>224</v>
      </c>
      <c r="D426" s="5" t="s">
        <v>224</v>
      </c>
      <c r="E426" s="5" t="s">
        <v>999</v>
      </c>
      <c r="F426" s="60" t="s">
        <v>76</v>
      </c>
      <c r="G426" s="5">
        <v>19261</v>
      </c>
      <c r="H426" s="5">
        <v>5975</v>
      </c>
      <c r="I426" s="5">
        <v>59</v>
      </c>
      <c r="J426" s="60"/>
      <c r="K426" s="63">
        <v>603.96304796516972</v>
      </c>
      <c r="L426" s="5" t="s">
        <v>50</v>
      </c>
      <c r="M426" s="5" t="s">
        <v>51</v>
      </c>
      <c r="N426" s="60"/>
      <c r="O426" s="61"/>
      <c r="P426" s="60"/>
      <c r="Q426" s="61">
        <v>45838</v>
      </c>
      <c r="R426" s="61" t="s">
        <v>43</v>
      </c>
      <c r="S426" s="60"/>
    </row>
    <row r="427" spans="2:19" ht="30" x14ac:dyDescent="0.25">
      <c r="B427" s="53" t="s">
        <v>1000</v>
      </c>
      <c r="C427" s="74" t="s">
        <v>224</v>
      </c>
      <c r="D427" s="74" t="s">
        <v>224</v>
      </c>
      <c r="E427" s="74" t="s">
        <v>1001</v>
      </c>
      <c r="F427" s="60" t="s">
        <v>76</v>
      </c>
      <c r="G427" s="5">
        <v>19266</v>
      </c>
      <c r="H427" s="5">
        <v>5975</v>
      </c>
      <c r="I427" s="5">
        <v>59</v>
      </c>
      <c r="J427" s="75"/>
      <c r="K427" s="76">
        <v>603.96304796516972</v>
      </c>
      <c r="L427" s="74" t="s">
        <v>50</v>
      </c>
      <c r="M427" s="77" t="s">
        <v>51</v>
      </c>
      <c r="N427" s="78"/>
      <c r="O427" s="79"/>
      <c r="P427" s="79"/>
      <c r="Q427" s="79">
        <v>45838</v>
      </c>
      <c r="R427" s="61" t="s">
        <v>43</v>
      </c>
      <c r="S427" s="74"/>
    </row>
    <row r="428" spans="2:19" ht="30" x14ac:dyDescent="0.25">
      <c r="B428" s="53" t="s">
        <v>1002</v>
      </c>
      <c r="C428" s="5" t="s">
        <v>224</v>
      </c>
      <c r="D428" s="5" t="s">
        <v>224</v>
      </c>
      <c r="E428" s="5" t="s">
        <v>1003</v>
      </c>
      <c r="F428" s="60" t="s">
        <v>76</v>
      </c>
      <c r="G428" s="5">
        <v>4047</v>
      </c>
      <c r="H428" s="5">
        <v>5995</v>
      </c>
      <c r="I428" s="5">
        <v>59</v>
      </c>
      <c r="J428" s="60"/>
      <c r="K428" s="63">
        <v>603.96304796516972</v>
      </c>
      <c r="L428" s="5" t="s">
        <v>50</v>
      </c>
      <c r="M428" s="5" t="s">
        <v>51</v>
      </c>
      <c r="N428" s="60"/>
      <c r="O428" s="61"/>
      <c r="P428" s="60"/>
      <c r="Q428" s="61">
        <v>45838</v>
      </c>
      <c r="R428" s="61" t="s">
        <v>43</v>
      </c>
      <c r="S428" s="60"/>
    </row>
    <row r="429" spans="2:19" ht="30" x14ac:dyDescent="0.25">
      <c r="B429" s="53" t="s">
        <v>1004</v>
      </c>
      <c r="C429" s="74" t="s">
        <v>224</v>
      </c>
      <c r="D429" s="74" t="s">
        <v>224</v>
      </c>
      <c r="E429" s="74" t="s">
        <v>1005</v>
      </c>
      <c r="F429" s="60" t="s">
        <v>76</v>
      </c>
      <c r="G429" s="5">
        <v>18937</v>
      </c>
      <c r="H429" s="5">
        <v>5998</v>
      </c>
      <c r="I429" s="5">
        <v>59</v>
      </c>
      <c r="J429" s="75"/>
      <c r="K429" s="76">
        <v>603.96304796516972</v>
      </c>
      <c r="L429" s="74" t="s">
        <v>50</v>
      </c>
      <c r="M429" s="77" t="s">
        <v>51</v>
      </c>
      <c r="N429" s="78"/>
      <c r="O429" s="79"/>
      <c r="P429" s="79"/>
      <c r="Q429" s="79">
        <v>45838</v>
      </c>
      <c r="R429" s="61" t="s">
        <v>43</v>
      </c>
      <c r="S429" s="74"/>
    </row>
    <row r="430" spans="2:19" ht="30" x14ac:dyDescent="0.25">
      <c r="B430" s="53" t="s">
        <v>1006</v>
      </c>
      <c r="C430" s="5" t="s">
        <v>224</v>
      </c>
      <c r="D430" s="5" t="s">
        <v>224</v>
      </c>
      <c r="E430" s="5" t="s">
        <v>1007</v>
      </c>
      <c r="F430" s="60" t="s">
        <v>76</v>
      </c>
      <c r="G430" s="5">
        <v>1708</v>
      </c>
      <c r="H430" s="5">
        <v>5999</v>
      </c>
      <c r="I430" s="5">
        <v>59</v>
      </c>
      <c r="J430" s="60"/>
      <c r="K430" s="63">
        <v>1509.9076199129245</v>
      </c>
      <c r="L430" s="5" t="s">
        <v>50</v>
      </c>
      <c r="M430" s="5" t="s">
        <v>51</v>
      </c>
      <c r="N430" s="60"/>
      <c r="O430" s="61"/>
      <c r="P430" s="60"/>
      <c r="Q430" s="61">
        <v>45838</v>
      </c>
      <c r="R430" s="61" t="s">
        <v>43</v>
      </c>
      <c r="S430" s="60"/>
    </row>
    <row r="431" spans="2:19" ht="30" x14ac:dyDescent="0.25">
      <c r="B431" s="53" t="s">
        <v>1008</v>
      </c>
      <c r="C431" s="5" t="s">
        <v>224</v>
      </c>
      <c r="D431" s="5" t="s">
        <v>224</v>
      </c>
      <c r="E431" s="5" t="s">
        <v>1009</v>
      </c>
      <c r="F431" s="60" t="s">
        <v>76</v>
      </c>
      <c r="G431" s="5">
        <v>11575</v>
      </c>
      <c r="H431" s="5">
        <v>5999</v>
      </c>
      <c r="I431" s="5">
        <v>59</v>
      </c>
      <c r="J431" s="60"/>
      <c r="K431" s="63">
        <v>1509.9076199129245</v>
      </c>
      <c r="L431" s="5" t="s">
        <v>50</v>
      </c>
      <c r="M431" s="5" t="s">
        <v>51</v>
      </c>
      <c r="N431" s="60"/>
      <c r="O431" s="61"/>
      <c r="P431" s="60"/>
      <c r="Q431" s="61">
        <v>45838</v>
      </c>
      <c r="R431" s="61" t="s">
        <v>43</v>
      </c>
      <c r="S431" s="60"/>
    </row>
    <row r="432" spans="2:19" ht="30" x14ac:dyDescent="0.25">
      <c r="B432" s="53" t="s">
        <v>1010</v>
      </c>
      <c r="C432" s="74" t="s">
        <v>224</v>
      </c>
      <c r="D432" s="74" t="s">
        <v>224</v>
      </c>
      <c r="E432" s="74" t="s">
        <v>1011</v>
      </c>
      <c r="F432" s="60" t="s">
        <v>76</v>
      </c>
      <c r="G432" s="5">
        <v>9975</v>
      </c>
      <c r="H432" s="5">
        <v>6105</v>
      </c>
      <c r="I432" s="5">
        <v>61</v>
      </c>
      <c r="J432" s="75"/>
      <c r="K432" s="76">
        <v>6039.6304796516979</v>
      </c>
      <c r="L432" s="74" t="s">
        <v>50</v>
      </c>
      <c r="M432" s="77" t="s">
        <v>51</v>
      </c>
      <c r="N432" s="78"/>
      <c r="O432" s="79"/>
      <c r="P432" s="79"/>
      <c r="Q432" s="79">
        <v>45838</v>
      </c>
      <c r="R432" s="61" t="s">
        <v>43</v>
      </c>
      <c r="S432" s="74"/>
    </row>
    <row r="433" spans="2:19" ht="30" x14ac:dyDescent="0.25">
      <c r="B433" s="53" t="s">
        <v>1012</v>
      </c>
      <c r="C433" s="5" t="s">
        <v>224</v>
      </c>
      <c r="D433" s="5" t="s">
        <v>224</v>
      </c>
      <c r="E433" s="5" t="s">
        <v>1013</v>
      </c>
      <c r="F433" s="60" t="s">
        <v>76</v>
      </c>
      <c r="G433" s="5">
        <v>5829</v>
      </c>
      <c r="H433" s="5">
        <v>6110</v>
      </c>
      <c r="I433" s="5">
        <v>61</v>
      </c>
      <c r="J433" s="60"/>
      <c r="K433" s="63">
        <v>150.99076199129243</v>
      </c>
      <c r="L433" s="5" t="s">
        <v>50</v>
      </c>
      <c r="M433" s="5" t="s">
        <v>51</v>
      </c>
      <c r="N433" s="60"/>
      <c r="O433" s="61"/>
      <c r="P433" s="60"/>
      <c r="Q433" s="61">
        <v>45838</v>
      </c>
      <c r="R433" s="61" t="s">
        <v>43</v>
      </c>
      <c r="S433" s="60"/>
    </row>
    <row r="434" spans="2:19" ht="30" x14ac:dyDescent="0.25">
      <c r="B434" s="53" t="s">
        <v>1014</v>
      </c>
      <c r="C434" s="5" t="s">
        <v>224</v>
      </c>
      <c r="D434" s="5" t="s">
        <v>224</v>
      </c>
      <c r="E434" s="5" t="s">
        <v>1015</v>
      </c>
      <c r="F434" s="60" t="s">
        <v>76</v>
      </c>
      <c r="G434" s="5">
        <v>15666</v>
      </c>
      <c r="H434" s="5">
        <v>6110</v>
      </c>
      <c r="I434" s="5">
        <v>61</v>
      </c>
      <c r="J434" s="60"/>
      <c r="K434" s="63">
        <v>603.96304796516972</v>
      </c>
      <c r="L434" s="5" t="s">
        <v>50</v>
      </c>
      <c r="M434" s="64" t="s">
        <v>51</v>
      </c>
      <c r="N434" s="60"/>
      <c r="O434" s="61"/>
      <c r="P434" s="61"/>
      <c r="Q434" s="61">
        <v>45838</v>
      </c>
      <c r="R434" s="61" t="s">
        <v>43</v>
      </c>
      <c r="S434" s="5"/>
    </row>
    <row r="435" spans="2:19" ht="30" x14ac:dyDescent="0.25">
      <c r="B435" s="53" t="s">
        <v>1016</v>
      </c>
      <c r="C435" s="74" t="s">
        <v>224</v>
      </c>
      <c r="D435" s="74" t="s">
        <v>224</v>
      </c>
      <c r="E435" s="74" t="s">
        <v>1017</v>
      </c>
      <c r="F435" s="60" t="s">
        <v>76</v>
      </c>
      <c r="G435" s="5">
        <v>17365</v>
      </c>
      <c r="H435" s="5">
        <v>6110</v>
      </c>
      <c r="I435" s="5">
        <v>61</v>
      </c>
      <c r="J435" s="75"/>
      <c r="K435" s="76">
        <v>1509.9076199129245</v>
      </c>
      <c r="L435" s="74" t="s">
        <v>50</v>
      </c>
      <c r="M435" s="77" t="s">
        <v>51</v>
      </c>
      <c r="N435" s="78"/>
      <c r="O435" s="79"/>
      <c r="P435" s="79"/>
      <c r="Q435" s="79">
        <v>45838</v>
      </c>
      <c r="R435" s="61" t="s">
        <v>43</v>
      </c>
      <c r="S435" s="74"/>
    </row>
    <row r="436" spans="2:19" ht="30" x14ac:dyDescent="0.25">
      <c r="B436" s="53" t="s">
        <v>1018</v>
      </c>
      <c r="C436" s="5" t="s">
        <v>224</v>
      </c>
      <c r="D436" s="5" t="s">
        <v>224</v>
      </c>
      <c r="E436" s="5" t="s">
        <v>1019</v>
      </c>
      <c r="F436" s="60" t="s">
        <v>76</v>
      </c>
      <c r="G436" s="5">
        <v>19104</v>
      </c>
      <c r="H436" s="5">
        <v>6110</v>
      </c>
      <c r="I436" s="5">
        <v>61</v>
      </c>
      <c r="J436" s="60"/>
      <c r="K436" s="63">
        <v>150.99076199129243</v>
      </c>
      <c r="L436" s="5" t="s">
        <v>50</v>
      </c>
      <c r="M436" s="5" t="s">
        <v>51</v>
      </c>
      <c r="N436" s="60"/>
      <c r="O436" s="61"/>
      <c r="P436" s="60"/>
      <c r="Q436" s="61">
        <v>45838</v>
      </c>
      <c r="R436" s="61" t="s">
        <v>43</v>
      </c>
      <c r="S436" s="60"/>
    </row>
    <row r="437" spans="2:19" ht="30" x14ac:dyDescent="0.25">
      <c r="B437" s="53" t="s">
        <v>1020</v>
      </c>
      <c r="C437" s="5" t="s">
        <v>224</v>
      </c>
      <c r="D437" s="5" t="s">
        <v>224</v>
      </c>
      <c r="E437" s="5" t="s">
        <v>1021</v>
      </c>
      <c r="F437" s="60" t="s">
        <v>76</v>
      </c>
      <c r="G437" s="5">
        <v>19112</v>
      </c>
      <c r="H437" s="5">
        <v>6110</v>
      </c>
      <c r="I437" s="5">
        <v>61</v>
      </c>
      <c r="J437" s="60"/>
      <c r="K437" s="63">
        <v>150.99076199129243</v>
      </c>
      <c r="L437" s="5" t="s">
        <v>50</v>
      </c>
      <c r="M437" s="64" t="s">
        <v>51</v>
      </c>
      <c r="N437" s="60"/>
      <c r="O437" s="61"/>
      <c r="P437" s="61"/>
      <c r="Q437" s="61">
        <v>45838</v>
      </c>
      <c r="R437" s="61" t="s">
        <v>43</v>
      </c>
      <c r="S437" s="5"/>
    </row>
    <row r="438" spans="2:19" ht="30" x14ac:dyDescent="0.25">
      <c r="B438" s="53" t="s">
        <v>1022</v>
      </c>
      <c r="C438" s="5" t="s">
        <v>224</v>
      </c>
      <c r="D438" s="5" t="s">
        <v>224</v>
      </c>
      <c r="E438" s="5" t="s">
        <v>1023</v>
      </c>
      <c r="F438" s="60" t="s">
        <v>76</v>
      </c>
      <c r="G438" s="5">
        <v>18946</v>
      </c>
      <c r="H438" s="5">
        <v>6120</v>
      </c>
      <c r="I438" s="5">
        <v>61</v>
      </c>
      <c r="J438" s="60"/>
      <c r="K438" s="63">
        <v>1509.9076199129245</v>
      </c>
      <c r="L438" s="5" t="s">
        <v>50</v>
      </c>
      <c r="M438" s="64" t="s">
        <v>51</v>
      </c>
      <c r="N438" s="60"/>
      <c r="O438" s="61"/>
      <c r="P438" s="61"/>
      <c r="Q438" s="61">
        <v>45838</v>
      </c>
      <c r="R438" s="61" t="s">
        <v>43</v>
      </c>
      <c r="S438" s="5"/>
    </row>
    <row r="439" spans="2:19" ht="30" x14ac:dyDescent="0.25">
      <c r="B439" s="53" t="s">
        <v>1024</v>
      </c>
      <c r="C439" s="53" t="s">
        <v>224</v>
      </c>
      <c r="D439" s="53" t="s">
        <v>224</v>
      </c>
      <c r="E439" s="53" t="s">
        <v>1025</v>
      </c>
      <c r="F439" s="54" t="s">
        <v>76</v>
      </c>
      <c r="G439" s="53">
        <v>4569</v>
      </c>
      <c r="H439" s="53">
        <v>6130</v>
      </c>
      <c r="I439" s="53">
        <v>61</v>
      </c>
      <c r="J439" s="54"/>
      <c r="K439" s="56">
        <v>150.99076199129243</v>
      </c>
      <c r="L439" s="53" t="s">
        <v>50</v>
      </c>
      <c r="M439" s="53" t="s">
        <v>51</v>
      </c>
      <c r="N439" s="54"/>
      <c r="O439" s="57"/>
      <c r="P439" s="54"/>
      <c r="Q439" s="57">
        <v>45838</v>
      </c>
      <c r="R439" s="57" t="s">
        <v>43</v>
      </c>
      <c r="S439" s="54"/>
    </row>
    <row r="440" spans="2:19" ht="30" x14ac:dyDescent="0.25">
      <c r="B440" s="53" t="s">
        <v>1026</v>
      </c>
      <c r="C440" s="5" t="s">
        <v>224</v>
      </c>
      <c r="D440" s="5" t="s">
        <v>224</v>
      </c>
      <c r="E440" s="5" t="s">
        <v>1027</v>
      </c>
      <c r="F440" s="60" t="s">
        <v>76</v>
      </c>
      <c r="G440" s="5">
        <v>19093</v>
      </c>
      <c r="H440" s="5">
        <v>6130</v>
      </c>
      <c r="I440" s="5">
        <v>61</v>
      </c>
      <c r="J440" s="60"/>
      <c r="K440" s="63">
        <v>60.396304796516972</v>
      </c>
      <c r="L440" s="5" t="s">
        <v>50</v>
      </c>
      <c r="M440" s="64" t="s">
        <v>51</v>
      </c>
      <c r="N440" s="60"/>
      <c r="O440" s="61"/>
      <c r="P440" s="61"/>
      <c r="Q440" s="61">
        <v>45838</v>
      </c>
      <c r="R440" s="61" t="s">
        <v>43</v>
      </c>
      <c r="S440" s="5"/>
    </row>
    <row r="441" spans="2:19" ht="30" x14ac:dyDescent="0.25">
      <c r="B441" s="53" t="s">
        <v>1028</v>
      </c>
      <c r="C441" s="5" t="s">
        <v>224</v>
      </c>
      <c r="D441" s="5" t="s">
        <v>224</v>
      </c>
      <c r="E441" s="5" t="s">
        <v>1029</v>
      </c>
      <c r="F441" s="60" t="s">
        <v>76</v>
      </c>
      <c r="G441" s="5">
        <v>605</v>
      </c>
      <c r="H441" s="5">
        <v>6135</v>
      </c>
      <c r="I441" s="5">
        <v>61</v>
      </c>
      <c r="J441" s="60"/>
      <c r="K441" s="63">
        <v>603.96304796516972</v>
      </c>
      <c r="L441" s="5" t="s">
        <v>50</v>
      </c>
      <c r="M441" s="5" t="s">
        <v>51</v>
      </c>
      <c r="N441" s="60"/>
      <c r="O441" s="61"/>
      <c r="P441" s="60"/>
      <c r="Q441" s="61">
        <v>45838</v>
      </c>
      <c r="R441" s="61" t="s">
        <v>43</v>
      </c>
      <c r="S441" s="60"/>
    </row>
    <row r="442" spans="2:19" ht="30" x14ac:dyDescent="0.25">
      <c r="B442" s="53" t="s">
        <v>1030</v>
      </c>
      <c r="C442" s="74" t="s">
        <v>224</v>
      </c>
      <c r="D442" s="74" t="s">
        <v>224</v>
      </c>
      <c r="E442" s="74" t="s">
        <v>1031</v>
      </c>
      <c r="F442" s="60" t="s">
        <v>76</v>
      </c>
      <c r="G442" s="5">
        <v>3463</v>
      </c>
      <c r="H442" s="5">
        <v>6135</v>
      </c>
      <c r="I442" s="5">
        <v>61</v>
      </c>
      <c r="J442" s="75"/>
      <c r="K442" s="76">
        <v>301.98152398258486</v>
      </c>
      <c r="L442" s="74" t="s">
        <v>50</v>
      </c>
      <c r="M442" s="77" t="s">
        <v>51</v>
      </c>
      <c r="N442" s="78"/>
      <c r="O442" s="79"/>
      <c r="P442" s="79"/>
      <c r="Q442" s="79">
        <v>45838</v>
      </c>
      <c r="R442" s="61" t="s">
        <v>43</v>
      </c>
      <c r="S442" s="74"/>
    </row>
    <row r="443" spans="2:19" ht="30" x14ac:dyDescent="0.25">
      <c r="B443" s="53" t="s">
        <v>1032</v>
      </c>
      <c r="C443" s="5" t="s">
        <v>224</v>
      </c>
      <c r="D443" s="5" t="s">
        <v>224</v>
      </c>
      <c r="E443" s="5" t="s">
        <v>1033</v>
      </c>
      <c r="F443" s="60" t="s">
        <v>76</v>
      </c>
      <c r="G443" s="5">
        <v>3468</v>
      </c>
      <c r="H443" s="5">
        <v>6135</v>
      </c>
      <c r="I443" s="5">
        <v>61</v>
      </c>
      <c r="J443" s="60"/>
      <c r="K443" s="63">
        <v>3019.8152398258489</v>
      </c>
      <c r="L443" s="5" t="s">
        <v>50</v>
      </c>
      <c r="M443" s="5" t="s">
        <v>51</v>
      </c>
      <c r="N443" s="60"/>
      <c r="O443" s="61"/>
      <c r="P443" s="60"/>
      <c r="Q443" s="61">
        <v>45838</v>
      </c>
      <c r="R443" s="61" t="s">
        <v>43</v>
      </c>
      <c r="S443" s="60"/>
    </row>
    <row r="444" spans="2:19" ht="30" x14ac:dyDescent="0.25">
      <c r="B444" s="53" t="s">
        <v>1034</v>
      </c>
      <c r="C444" s="74" t="s">
        <v>224</v>
      </c>
      <c r="D444" s="74" t="s">
        <v>224</v>
      </c>
      <c r="E444" s="74" t="s">
        <v>1035</v>
      </c>
      <c r="F444" s="60" t="s">
        <v>76</v>
      </c>
      <c r="G444" s="5">
        <v>3469</v>
      </c>
      <c r="H444" s="5">
        <v>6135</v>
      </c>
      <c r="I444" s="5">
        <v>61</v>
      </c>
      <c r="J444" s="80"/>
      <c r="K444" s="76">
        <v>60396.304796516975</v>
      </c>
      <c r="L444" s="74" t="s">
        <v>50</v>
      </c>
      <c r="M444" s="77" t="s">
        <v>51</v>
      </c>
      <c r="N444" s="78"/>
      <c r="O444" s="79"/>
      <c r="P444" s="79"/>
      <c r="Q444" s="79">
        <v>45808</v>
      </c>
      <c r="R444" s="61" t="s">
        <v>43</v>
      </c>
      <c r="S444" s="74"/>
    </row>
    <row r="445" spans="2:19" ht="30" x14ac:dyDescent="0.25">
      <c r="B445" s="53" t="s">
        <v>1036</v>
      </c>
      <c r="C445" s="5" t="s">
        <v>224</v>
      </c>
      <c r="D445" s="5" t="s">
        <v>224</v>
      </c>
      <c r="E445" s="5" t="s">
        <v>1037</v>
      </c>
      <c r="F445" s="60" t="s">
        <v>76</v>
      </c>
      <c r="G445" s="5">
        <v>3479</v>
      </c>
      <c r="H445" s="5">
        <v>6135</v>
      </c>
      <c r="I445" s="5">
        <v>61</v>
      </c>
      <c r="J445" s="60"/>
      <c r="K445" s="63">
        <v>301.98152398258486</v>
      </c>
      <c r="L445" s="5" t="s">
        <v>50</v>
      </c>
      <c r="M445" s="5" t="s">
        <v>51</v>
      </c>
      <c r="N445" s="60"/>
      <c r="O445" s="61"/>
      <c r="P445" s="60"/>
      <c r="Q445" s="61">
        <v>45838</v>
      </c>
      <c r="R445" s="61" t="s">
        <v>43</v>
      </c>
      <c r="S445" s="60"/>
    </row>
    <row r="446" spans="2:19" ht="30" x14ac:dyDescent="0.25">
      <c r="B446" s="53" t="s">
        <v>1038</v>
      </c>
      <c r="C446" s="5" t="s">
        <v>224</v>
      </c>
      <c r="D446" s="5" t="s">
        <v>224</v>
      </c>
      <c r="E446" s="5" t="s">
        <v>1039</v>
      </c>
      <c r="F446" s="60" t="s">
        <v>76</v>
      </c>
      <c r="G446" s="5">
        <v>3467</v>
      </c>
      <c r="H446" s="5">
        <v>6140</v>
      </c>
      <c r="I446" s="5">
        <v>61</v>
      </c>
      <c r="J446" s="60"/>
      <c r="K446" s="63">
        <v>1509.9076199129245</v>
      </c>
      <c r="L446" s="5" t="s">
        <v>50</v>
      </c>
      <c r="M446" s="5" t="s">
        <v>51</v>
      </c>
      <c r="N446" s="60"/>
      <c r="O446" s="61"/>
      <c r="P446" s="60"/>
      <c r="Q446" s="61">
        <v>45838</v>
      </c>
      <c r="R446" s="61" t="s">
        <v>43</v>
      </c>
      <c r="S446" s="60"/>
    </row>
    <row r="447" spans="2:19" ht="30" x14ac:dyDescent="0.25">
      <c r="B447" s="53" t="s">
        <v>1040</v>
      </c>
      <c r="C447" s="5" t="s">
        <v>224</v>
      </c>
      <c r="D447" s="5" t="s">
        <v>224</v>
      </c>
      <c r="E447" s="5" t="s">
        <v>1041</v>
      </c>
      <c r="F447" s="60" t="s">
        <v>76</v>
      </c>
      <c r="G447" s="5">
        <v>3475</v>
      </c>
      <c r="H447" s="5">
        <v>6140</v>
      </c>
      <c r="I447" s="5">
        <v>61</v>
      </c>
      <c r="J447" s="60"/>
      <c r="K447" s="63">
        <v>12079.260959303396</v>
      </c>
      <c r="L447" s="5" t="s">
        <v>50</v>
      </c>
      <c r="M447" s="5" t="s">
        <v>51</v>
      </c>
      <c r="N447" s="60"/>
      <c r="O447" s="61"/>
      <c r="P447" s="60"/>
      <c r="Q447" s="61">
        <v>45838</v>
      </c>
      <c r="R447" s="61" t="s">
        <v>43</v>
      </c>
      <c r="S447" s="60"/>
    </row>
    <row r="448" spans="2:19" ht="30" x14ac:dyDescent="0.25">
      <c r="B448" s="53" t="s">
        <v>1042</v>
      </c>
      <c r="C448" s="5" t="s">
        <v>224</v>
      </c>
      <c r="D448" s="5" t="s">
        <v>224</v>
      </c>
      <c r="E448" s="5" t="s">
        <v>1043</v>
      </c>
      <c r="F448" s="60" t="s">
        <v>76</v>
      </c>
      <c r="G448" s="5">
        <v>18982</v>
      </c>
      <c r="H448" s="5">
        <v>6140</v>
      </c>
      <c r="I448" s="5">
        <v>61</v>
      </c>
      <c r="J448" s="60"/>
      <c r="K448" s="63">
        <v>1509.9076199129245</v>
      </c>
      <c r="L448" s="5" t="s">
        <v>50</v>
      </c>
      <c r="M448" s="5" t="s">
        <v>51</v>
      </c>
      <c r="N448" s="60"/>
      <c r="O448" s="61"/>
      <c r="P448" s="60"/>
      <c r="Q448" s="61">
        <v>45838</v>
      </c>
      <c r="R448" s="61" t="s">
        <v>43</v>
      </c>
      <c r="S448" s="60"/>
    </row>
    <row r="449" spans="2:19" ht="30" x14ac:dyDescent="0.25">
      <c r="B449" s="53" t="s">
        <v>1044</v>
      </c>
      <c r="C449" s="5" t="s">
        <v>224</v>
      </c>
      <c r="D449" s="5" t="s">
        <v>224</v>
      </c>
      <c r="E449" s="5" t="s">
        <v>1045</v>
      </c>
      <c r="F449" s="60" t="s">
        <v>76</v>
      </c>
      <c r="G449" s="5">
        <v>18994</v>
      </c>
      <c r="H449" s="5">
        <v>6140</v>
      </c>
      <c r="I449" s="5">
        <v>61</v>
      </c>
      <c r="J449" s="60"/>
      <c r="K449" s="63">
        <v>60.396304796516972</v>
      </c>
      <c r="L449" s="5" t="s">
        <v>50</v>
      </c>
      <c r="M449" s="5" t="s">
        <v>51</v>
      </c>
      <c r="N449" s="60"/>
      <c r="O449" s="61"/>
      <c r="P449" s="60"/>
      <c r="Q449" s="61">
        <v>45807</v>
      </c>
      <c r="R449" s="61" t="s">
        <v>43</v>
      </c>
      <c r="S449" s="60"/>
    </row>
    <row r="450" spans="2:19" ht="30" x14ac:dyDescent="0.25">
      <c r="B450" s="53" t="s">
        <v>1046</v>
      </c>
      <c r="C450" s="53" t="s">
        <v>224</v>
      </c>
      <c r="D450" s="53" t="s">
        <v>224</v>
      </c>
      <c r="E450" s="53" t="s">
        <v>1047</v>
      </c>
      <c r="F450" s="54" t="s">
        <v>76</v>
      </c>
      <c r="G450" s="53">
        <v>19034</v>
      </c>
      <c r="H450" s="53">
        <v>6140</v>
      </c>
      <c r="I450" s="53">
        <v>61</v>
      </c>
      <c r="J450" s="54"/>
      <c r="K450" s="56">
        <v>603.96304796516972</v>
      </c>
      <c r="L450" s="53" t="s">
        <v>50</v>
      </c>
      <c r="M450" s="53" t="s">
        <v>51</v>
      </c>
      <c r="N450" s="54"/>
      <c r="O450" s="57"/>
      <c r="P450" s="54"/>
      <c r="Q450" s="57">
        <v>45838</v>
      </c>
      <c r="R450" s="57" t="s">
        <v>43</v>
      </c>
      <c r="S450" s="54"/>
    </row>
    <row r="451" spans="2:19" ht="30" x14ac:dyDescent="0.25">
      <c r="B451" s="53" t="s">
        <v>1048</v>
      </c>
      <c r="C451" s="5" t="s">
        <v>224</v>
      </c>
      <c r="D451" s="5" t="s">
        <v>224</v>
      </c>
      <c r="E451" s="5" t="s">
        <v>1049</v>
      </c>
      <c r="F451" s="60" t="s">
        <v>76</v>
      </c>
      <c r="G451" s="5">
        <v>19206</v>
      </c>
      <c r="H451" s="5">
        <v>6140</v>
      </c>
      <c r="I451" s="5">
        <v>61</v>
      </c>
      <c r="J451" s="60"/>
      <c r="K451" s="63">
        <v>90.6</v>
      </c>
      <c r="L451" s="5" t="s">
        <v>50</v>
      </c>
      <c r="M451" s="5" t="s">
        <v>51</v>
      </c>
      <c r="N451" s="60"/>
      <c r="O451" s="61"/>
      <c r="P451" s="60"/>
      <c r="Q451" s="61">
        <v>45807</v>
      </c>
      <c r="R451" s="61" t="s">
        <v>43</v>
      </c>
      <c r="S451" s="60"/>
    </row>
    <row r="452" spans="2:19" ht="30" x14ac:dyDescent="0.25">
      <c r="B452" s="53" t="s">
        <v>1050</v>
      </c>
      <c r="C452" s="74" t="s">
        <v>224</v>
      </c>
      <c r="D452" s="74" t="s">
        <v>224</v>
      </c>
      <c r="E452" s="74" t="s">
        <v>1051</v>
      </c>
      <c r="F452" s="60" t="s">
        <v>76</v>
      </c>
      <c r="G452" s="5">
        <v>606</v>
      </c>
      <c r="H452" s="5">
        <v>6145</v>
      </c>
      <c r="I452" s="5">
        <v>61</v>
      </c>
      <c r="J452" s="75"/>
      <c r="K452" s="76">
        <v>3019.8152398258489</v>
      </c>
      <c r="L452" s="74" t="s">
        <v>50</v>
      </c>
      <c r="M452" s="77" t="s">
        <v>51</v>
      </c>
      <c r="N452" s="78"/>
      <c r="O452" s="79"/>
      <c r="P452" s="79"/>
      <c r="Q452" s="79">
        <v>45838</v>
      </c>
      <c r="R452" s="61" t="s">
        <v>43</v>
      </c>
      <c r="S452" s="74"/>
    </row>
    <row r="453" spans="2:19" ht="30" x14ac:dyDescent="0.25">
      <c r="B453" s="53" t="s">
        <v>1052</v>
      </c>
      <c r="C453" s="74" t="s">
        <v>224</v>
      </c>
      <c r="D453" s="74" t="s">
        <v>224</v>
      </c>
      <c r="E453" s="74" t="s">
        <v>1053</v>
      </c>
      <c r="F453" s="60" t="s">
        <v>76</v>
      </c>
      <c r="G453" s="5">
        <v>643</v>
      </c>
      <c r="H453" s="5">
        <v>6145</v>
      </c>
      <c r="I453" s="5">
        <v>61</v>
      </c>
      <c r="J453" s="75"/>
      <c r="K453" s="76">
        <v>301.98152398258486</v>
      </c>
      <c r="L453" s="74" t="s">
        <v>50</v>
      </c>
      <c r="M453" s="77" t="s">
        <v>51</v>
      </c>
      <c r="N453" s="78"/>
      <c r="O453" s="79"/>
      <c r="P453" s="79"/>
      <c r="Q453" s="79">
        <v>45838</v>
      </c>
      <c r="R453" s="61" t="s">
        <v>43</v>
      </c>
      <c r="S453" s="74"/>
    </row>
    <row r="454" spans="2:19" ht="30" x14ac:dyDescent="0.25">
      <c r="B454" s="53" t="s">
        <v>1054</v>
      </c>
      <c r="C454" s="5" t="s">
        <v>224</v>
      </c>
      <c r="D454" s="5" t="s">
        <v>224</v>
      </c>
      <c r="E454" s="5" t="s">
        <v>1055</v>
      </c>
      <c r="F454" s="60" t="s">
        <v>76</v>
      </c>
      <c r="G454" s="5">
        <v>4007</v>
      </c>
      <c r="H454" s="5">
        <v>6145</v>
      </c>
      <c r="I454" s="5">
        <v>61</v>
      </c>
      <c r="J454" s="60"/>
      <c r="K454" s="63">
        <v>301981.52398258488</v>
      </c>
      <c r="L454" s="5" t="s">
        <v>50</v>
      </c>
      <c r="M454" s="64" t="s">
        <v>51</v>
      </c>
      <c r="N454" s="60"/>
      <c r="O454" s="61"/>
      <c r="P454" s="61"/>
      <c r="Q454" s="61">
        <v>45838</v>
      </c>
      <c r="R454" s="61" t="s">
        <v>43</v>
      </c>
      <c r="S454" s="5"/>
    </row>
    <row r="455" spans="2:19" ht="30" x14ac:dyDescent="0.25">
      <c r="B455" s="53" t="s">
        <v>1056</v>
      </c>
      <c r="C455" s="5" t="s">
        <v>224</v>
      </c>
      <c r="D455" s="5" t="s">
        <v>224</v>
      </c>
      <c r="E455" s="5" t="s">
        <v>1057</v>
      </c>
      <c r="F455" s="60" t="s">
        <v>76</v>
      </c>
      <c r="G455" s="5">
        <v>4009</v>
      </c>
      <c r="H455" s="5">
        <v>6145</v>
      </c>
      <c r="I455" s="5">
        <v>61</v>
      </c>
      <c r="J455" s="60"/>
      <c r="K455" s="63">
        <v>301981.52398258488</v>
      </c>
      <c r="L455" s="5" t="s">
        <v>50</v>
      </c>
      <c r="M455" s="5" t="s">
        <v>51</v>
      </c>
      <c r="N455" s="60"/>
      <c r="O455" s="61"/>
      <c r="P455" s="60"/>
      <c r="Q455" s="61">
        <v>45838</v>
      </c>
      <c r="R455" s="61" t="s">
        <v>43</v>
      </c>
      <c r="S455" s="60"/>
    </row>
    <row r="456" spans="2:19" ht="30" x14ac:dyDescent="0.25">
      <c r="B456" s="53" t="s">
        <v>1058</v>
      </c>
      <c r="C456" s="74" t="s">
        <v>224</v>
      </c>
      <c r="D456" s="74" t="s">
        <v>224</v>
      </c>
      <c r="E456" s="74" t="s">
        <v>1059</v>
      </c>
      <c r="F456" s="60" t="s">
        <v>76</v>
      </c>
      <c r="G456" s="5">
        <v>4019</v>
      </c>
      <c r="H456" s="5">
        <v>6145</v>
      </c>
      <c r="I456" s="5">
        <v>61</v>
      </c>
      <c r="J456" s="75"/>
      <c r="K456" s="76">
        <v>1509.9076199129245</v>
      </c>
      <c r="L456" s="74" t="s">
        <v>50</v>
      </c>
      <c r="M456" s="77" t="s">
        <v>51</v>
      </c>
      <c r="N456" s="78"/>
      <c r="O456" s="79"/>
      <c r="P456" s="79"/>
      <c r="Q456" s="79">
        <v>45838</v>
      </c>
      <c r="R456" s="61" t="s">
        <v>43</v>
      </c>
      <c r="S456" s="74"/>
    </row>
    <row r="457" spans="2:19" ht="30" x14ac:dyDescent="0.25">
      <c r="B457" s="53" t="s">
        <v>1060</v>
      </c>
      <c r="C457" s="5" t="s">
        <v>224</v>
      </c>
      <c r="D457" s="5" t="s">
        <v>224</v>
      </c>
      <c r="E457" s="5" t="s">
        <v>1061</v>
      </c>
      <c r="F457" s="60" t="s">
        <v>76</v>
      </c>
      <c r="G457" s="5">
        <v>4022</v>
      </c>
      <c r="H457" s="5">
        <v>6145</v>
      </c>
      <c r="I457" s="5">
        <v>61</v>
      </c>
      <c r="J457" s="60"/>
      <c r="K457" s="63">
        <v>1509.9076199129245</v>
      </c>
      <c r="L457" s="5" t="s">
        <v>50</v>
      </c>
      <c r="M457" s="5" t="s">
        <v>51</v>
      </c>
      <c r="N457" s="60"/>
      <c r="O457" s="61"/>
      <c r="P457" s="60"/>
      <c r="Q457" s="61">
        <v>45838</v>
      </c>
      <c r="R457" s="61" t="s">
        <v>43</v>
      </c>
      <c r="S457" s="60"/>
    </row>
    <row r="458" spans="2:19" ht="30" x14ac:dyDescent="0.25">
      <c r="B458" s="53" t="s">
        <v>1062</v>
      </c>
      <c r="C458" s="74" t="s">
        <v>224</v>
      </c>
      <c r="D458" s="74" t="s">
        <v>224</v>
      </c>
      <c r="E458" s="74" t="s">
        <v>1063</v>
      </c>
      <c r="F458" s="66" t="s">
        <v>76</v>
      </c>
      <c r="G458" s="5">
        <v>4049</v>
      </c>
      <c r="H458" s="5">
        <v>6145</v>
      </c>
      <c r="I458" s="5">
        <v>61</v>
      </c>
      <c r="J458" s="75"/>
      <c r="K458" s="76">
        <v>603.96304796516972</v>
      </c>
      <c r="L458" s="74" t="s">
        <v>50</v>
      </c>
      <c r="M458" s="77" t="s">
        <v>51</v>
      </c>
      <c r="N458" s="78"/>
      <c r="O458" s="79"/>
      <c r="P458" s="79"/>
      <c r="Q458" s="79">
        <v>45838</v>
      </c>
      <c r="R458" s="65" t="s">
        <v>43</v>
      </c>
      <c r="S458" s="74"/>
    </row>
    <row r="459" spans="2:19" ht="30" x14ac:dyDescent="0.25">
      <c r="B459" s="53" t="s">
        <v>1064</v>
      </c>
      <c r="C459" s="5" t="s">
        <v>224</v>
      </c>
      <c r="D459" s="5" t="s">
        <v>224</v>
      </c>
      <c r="E459" s="5" t="s">
        <v>1065</v>
      </c>
      <c r="F459" s="60" t="s">
        <v>76</v>
      </c>
      <c r="G459" s="5">
        <v>5875</v>
      </c>
      <c r="H459" s="5">
        <v>6145</v>
      </c>
      <c r="I459" s="5">
        <v>61</v>
      </c>
      <c r="J459" s="60"/>
      <c r="K459" s="63">
        <v>603.96304796516972</v>
      </c>
      <c r="L459" s="5" t="s">
        <v>50</v>
      </c>
      <c r="M459" s="64" t="s">
        <v>51</v>
      </c>
      <c r="N459" s="60"/>
      <c r="O459" s="61"/>
      <c r="P459" s="61"/>
      <c r="Q459" s="61">
        <v>45838</v>
      </c>
      <c r="R459" s="61" t="s">
        <v>43</v>
      </c>
      <c r="S459" s="5"/>
    </row>
    <row r="460" spans="2:19" ht="30" x14ac:dyDescent="0.25">
      <c r="B460" s="53" t="s">
        <v>1066</v>
      </c>
      <c r="C460" s="74" t="s">
        <v>224</v>
      </c>
      <c r="D460" s="74" t="s">
        <v>224</v>
      </c>
      <c r="E460" s="74" t="s">
        <v>1067</v>
      </c>
      <c r="F460" s="60" t="s">
        <v>76</v>
      </c>
      <c r="G460" s="5">
        <v>7533</v>
      </c>
      <c r="H460" s="5">
        <v>6145</v>
      </c>
      <c r="I460" s="5">
        <v>61</v>
      </c>
      <c r="J460" s="75"/>
      <c r="K460" s="76">
        <v>6039.6304796516979</v>
      </c>
      <c r="L460" s="74" t="s">
        <v>50</v>
      </c>
      <c r="M460" s="77" t="s">
        <v>51</v>
      </c>
      <c r="N460" s="78"/>
      <c r="O460" s="79"/>
      <c r="P460" s="79"/>
      <c r="Q460" s="79">
        <v>45838</v>
      </c>
      <c r="R460" s="61" t="s">
        <v>43</v>
      </c>
      <c r="S460" s="74"/>
    </row>
    <row r="461" spans="2:19" ht="30" x14ac:dyDescent="0.25">
      <c r="B461" s="53" t="s">
        <v>1068</v>
      </c>
      <c r="C461" s="5" t="s">
        <v>224</v>
      </c>
      <c r="D461" s="5" t="s">
        <v>224</v>
      </c>
      <c r="E461" s="5" t="s">
        <v>1069</v>
      </c>
      <c r="F461" s="60" t="s">
        <v>76</v>
      </c>
      <c r="G461" s="5">
        <v>15144</v>
      </c>
      <c r="H461" s="5">
        <v>6145</v>
      </c>
      <c r="I461" s="5">
        <v>61</v>
      </c>
      <c r="J461" s="60"/>
      <c r="K461" s="63">
        <v>15099.076199129244</v>
      </c>
      <c r="L461" s="5" t="s">
        <v>50</v>
      </c>
      <c r="M461" s="64" t="s">
        <v>51</v>
      </c>
      <c r="N461" s="60"/>
      <c r="O461" s="61"/>
      <c r="P461" s="61"/>
      <c r="Q461" s="61">
        <v>45838</v>
      </c>
      <c r="R461" s="61" t="s">
        <v>43</v>
      </c>
      <c r="S461" s="5"/>
    </row>
    <row r="462" spans="2:19" ht="30" x14ac:dyDescent="0.25">
      <c r="B462" s="53" t="s">
        <v>1070</v>
      </c>
      <c r="C462" s="5" t="s">
        <v>224</v>
      </c>
      <c r="D462" s="5" t="s">
        <v>224</v>
      </c>
      <c r="E462" s="5" t="s">
        <v>1071</v>
      </c>
      <c r="F462" s="60" t="s">
        <v>76</v>
      </c>
      <c r="G462" s="5">
        <v>15322</v>
      </c>
      <c r="H462" s="5">
        <v>6145</v>
      </c>
      <c r="I462" s="5">
        <v>61</v>
      </c>
      <c r="J462" s="60"/>
      <c r="K462" s="63">
        <v>603.96304796516972</v>
      </c>
      <c r="L462" s="5" t="s">
        <v>50</v>
      </c>
      <c r="M462" s="64" t="s">
        <v>51</v>
      </c>
      <c r="N462" s="60"/>
      <c r="O462" s="61"/>
      <c r="P462" s="61"/>
      <c r="Q462" s="61">
        <v>45838</v>
      </c>
      <c r="R462" s="61" t="s">
        <v>43</v>
      </c>
      <c r="S462" s="5"/>
    </row>
    <row r="463" spans="2:19" ht="30" x14ac:dyDescent="0.25">
      <c r="B463" s="53" t="s">
        <v>1072</v>
      </c>
      <c r="C463" s="74" t="s">
        <v>224</v>
      </c>
      <c r="D463" s="74" t="s">
        <v>224</v>
      </c>
      <c r="E463" s="74" t="s">
        <v>1073</v>
      </c>
      <c r="F463" s="60" t="s">
        <v>76</v>
      </c>
      <c r="G463" s="5">
        <v>16472</v>
      </c>
      <c r="H463" s="5">
        <v>6145</v>
      </c>
      <c r="I463" s="5">
        <v>61</v>
      </c>
      <c r="J463" s="75"/>
      <c r="K463" s="76">
        <v>3019.8152398258489</v>
      </c>
      <c r="L463" s="74" t="s">
        <v>50</v>
      </c>
      <c r="M463" s="77" t="s">
        <v>51</v>
      </c>
      <c r="N463" s="78"/>
      <c r="O463" s="79"/>
      <c r="P463" s="79"/>
      <c r="Q463" s="79">
        <v>45838</v>
      </c>
      <c r="R463" s="61" t="s">
        <v>43</v>
      </c>
      <c r="S463" s="74"/>
    </row>
    <row r="464" spans="2:19" ht="30" x14ac:dyDescent="0.25">
      <c r="B464" s="53" t="s">
        <v>1074</v>
      </c>
      <c r="C464" s="74" t="s">
        <v>224</v>
      </c>
      <c r="D464" s="74" t="s">
        <v>224</v>
      </c>
      <c r="E464" s="74" t="s">
        <v>1075</v>
      </c>
      <c r="F464" s="60" t="s">
        <v>76</v>
      </c>
      <c r="G464" s="5">
        <v>16473</v>
      </c>
      <c r="H464" s="5">
        <v>6145</v>
      </c>
      <c r="I464" s="5">
        <v>61</v>
      </c>
      <c r="J464" s="75"/>
      <c r="K464" s="76">
        <v>603.96304796516972</v>
      </c>
      <c r="L464" s="74" t="s">
        <v>50</v>
      </c>
      <c r="M464" s="77" t="s">
        <v>51</v>
      </c>
      <c r="N464" s="78"/>
      <c r="O464" s="79"/>
      <c r="P464" s="79"/>
      <c r="Q464" s="79">
        <v>45838</v>
      </c>
      <c r="R464" s="61" t="s">
        <v>43</v>
      </c>
      <c r="S464" s="74"/>
    </row>
    <row r="465" spans="2:19" ht="30" x14ac:dyDescent="0.25">
      <c r="B465" s="53" t="s">
        <v>1076</v>
      </c>
      <c r="C465" s="5" t="s">
        <v>224</v>
      </c>
      <c r="D465" s="5" t="s">
        <v>224</v>
      </c>
      <c r="E465" s="5" t="s">
        <v>1077</v>
      </c>
      <c r="F465" s="60" t="s">
        <v>76</v>
      </c>
      <c r="G465" s="5">
        <v>18604</v>
      </c>
      <c r="H465" s="5">
        <v>6145</v>
      </c>
      <c r="I465" s="5">
        <v>61</v>
      </c>
      <c r="J465" s="60"/>
      <c r="K465" s="63">
        <v>603.96304796516972</v>
      </c>
      <c r="L465" s="5" t="s">
        <v>50</v>
      </c>
      <c r="M465" s="5" t="s">
        <v>51</v>
      </c>
      <c r="N465" s="60"/>
      <c r="O465" s="61"/>
      <c r="P465" s="60"/>
      <c r="Q465" s="61">
        <v>45838</v>
      </c>
      <c r="R465" s="61" t="s">
        <v>43</v>
      </c>
      <c r="S465" s="60"/>
    </row>
    <row r="466" spans="2:19" ht="30" x14ac:dyDescent="0.25">
      <c r="B466" s="53" t="s">
        <v>1078</v>
      </c>
      <c r="C466" s="74" t="s">
        <v>224</v>
      </c>
      <c r="D466" s="74" t="s">
        <v>224</v>
      </c>
      <c r="E466" s="74" t="s">
        <v>1079</v>
      </c>
      <c r="F466" s="66" t="s">
        <v>76</v>
      </c>
      <c r="G466" s="5">
        <v>18709</v>
      </c>
      <c r="H466" s="5">
        <v>6145</v>
      </c>
      <c r="I466" s="5">
        <v>61</v>
      </c>
      <c r="J466" s="75"/>
      <c r="K466" s="76">
        <v>36237.782877910184</v>
      </c>
      <c r="L466" s="74" t="s">
        <v>50</v>
      </c>
      <c r="M466" s="77" t="s">
        <v>51</v>
      </c>
      <c r="N466" s="78"/>
      <c r="O466" s="79"/>
      <c r="P466" s="79"/>
      <c r="Q466" s="79">
        <v>45838</v>
      </c>
      <c r="R466" s="65" t="s">
        <v>43</v>
      </c>
      <c r="S466" s="74"/>
    </row>
    <row r="467" spans="2:19" ht="30" x14ac:dyDescent="0.25">
      <c r="B467" s="53" t="s">
        <v>1080</v>
      </c>
      <c r="C467" s="5" t="s">
        <v>224</v>
      </c>
      <c r="D467" s="5" t="s">
        <v>224</v>
      </c>
      <c r="E467" s="5" t="s">
        <v>1081</v>
      </c>
      <c r="F467" s="60" t="s">
        <v>76</v>
      </c>
      <c r="G467" s="5">
        <v>18710</v>
      </c>
      <c r="H467" s="5">
        <v>6145</v>
      </c>
      <c r="I467" s="5">
        <v>61</v>
      </c>
      <c r="J467" s="60"/>
      <c r="K467" s="63">
        <v>3019.8152398258489</v>
      </c>
      <c r="L467" s="5" t="s">
        <v>50</v>
      </c>
      <c r="M467" s="64" t="s">
        <v>51</v>
      </c>
      <c r="N467" s="60"/>
      <c r="O467" s="61"/>
      <c r="P467" s="61"/>
      <c r="Q467" s="61">
        <v>45838</v>
      </c>
      <c r="R467" s="61" t="s">
        <v>43</v>
      </c>
      <c r="S467" s="5"/>
    </row>
    <row r="468" spans="2:19" ht="30" x14ac:dyDescent="0.25">
      <c r="B468" s="53" t="s">
        <v>1082</v>
      </c>
      <c r="C468" s="5" t="s">
        <v>224</v>
      </c>
      <c r="D468" s="5" t="s">
        <v>224</v>
      </c>
      <c r="E468" s="5" t="s">
        <v>1083</v>
      </c>
      <c r="F468" s="60" t="s">
        <v>76</v>
      </c>
      <c r="G468" s="5">
        <v>19026</v>
      </c>
      <c r="H468" s="5">
        <v>6145</v>
      </c>
      <c r="I468" s="5">
        <v>61</v>
      </c>
      <c r="J468" s="60"/>
      <c r="K468" s="63">
        <v>603.96304796516972</v>
      </c>
      <c r="L468" s="5" t="s">
        <v>50</v>
      </c>
      <c r="M468" s="64" t="s">
        <v>51</v>
      </c>
      <c r="N468" s="60"/>
      <c r="O468" s="61"/>
      <c r="P468" s="61"/>
      <c r="Q468" s="61">
        <v>45838</v>
      </c>
      <c r="R468" s="61" t="s">
        <v>43</v>
      </c>
      <c r="S468" s="5"/>
    </row>
    <row r="469" spans="2:19" ht="30" x14ac:dyDescent="0.25">
      <c r="B469" s="53" t="s">
        <v>1084</v>
      </c>
      <c r="C469" s="5" t="s">
        <v>224</v>
      </c>
      <c r="D469" s="5" t="s">
        <v>224</v>
      </c>
      <c r="E469" s="5" t="s">
        <v>1085</v>
      </c>
      <c r="F469" s="60" t="s">
        <v>76</v>
      </c>
      <c r="G469" s="5">
        <v>19221</v>
      </c>
      <c r="H469" s="5">
        <v>6145</v>
      </c>
      <c r="I469" s="5">
        <v>61</v>
      </c>
      <c r="J469" s="60"/>
      <c r="K469" s="63">
        <v>15099.076199129244</v>
      </c>
      <c r="L469" s="5" t="s">
        <v>50</v>
      </c>
      <c r="M469" s="64" t="s">
        <v>51</v>
      </c>
      <c r="N469" s="60"/>
      <c r="O469" s="61"/>
      <c r="P469" s="61"/>
      <c r="Q469" s="61">
        <v>45838</v>
      </c>
      <c r="R469" s="61" t="s">
        <v>43</v>
      </c>
      <c r="S469" s="5"/>
    </row>
    <row r="470" spans="2:19" ht="30" x14ac:dyDescent="0.25">
      <c r="B470" s="53" t="s">
        <v>1086</v>
      </c>
      <c r="C470" s="5" t="s">
        <v>224</v>
      </c>
      <c r="D470" s="5" t="s">
        <v>224</v>
      </c>
      <c r="E470" s="5" t="s">
        <v>1087</v>
      </c>
      <c r="F470" s="60" t="s">
        <v>76</v>
      </c>
      <c r="G470" s="5">
        <v>3395</v>
      </c>
      <c r="H470" s="5">
        <v>6150</v>
      </c>
      <c r="I470" s="5">
        <v>61</v>
      </c>
      <c r="J470" s="60"/>
      <c r="K470" s="63">
        <v>301.98152398258486</v>
      </c>
      <c r="L470" s="5" t="s">
        <v>50</v>
      </c>
      <c r="M470" s="5" t="s">
        <v>51</v>
      </c>
      <c r="N470" s="60"/>
      <c r="O470" s="61"/>
      <c r="P470" s="60"/>
      <c r="Q470" s="61">
        <v>45838</v>
      </c>
      <c r="R470" s="61" t="s">
        <v>43</v>
      </c>
      <c r="S470" s="60"/>
    </row>
    <row r="471" spans="2:19" ht="30" x14ac:dyDescent="0.25">
      <c r="B471" s="53" t="s">
        <v>1088</v>
      </c>
      <c r="C471" s="74" t="s">
        <v>224</v>
      </c>
      <c r="D471" s="74" t="s">
        <v>224</v>
      </c>
      <c r="E471" s="74" t="s">
        <v>1089</v>
      </c>
      <c r="F471" s="60" t="s">
        <v>76</v>
      </c>
      <c r="G471" s="5">
        <v>12655</v>
      </c>
      <c r="H471" s="5">
        <v>6160</v>
      </c>
      <c r="I471" s="5">
        <v>61</v>
      </c>
      <c r="J471" s="75"/>
      <c r="K471" s="76">
        <v>150.99076199129243</v>
      </c>
      <c r="L471" s="74" t="s">
        <v>50</v>
      </c>
      <c r="M471" s="77" t="s">
        <v>51</v>
      </c>
      <c r="N471" s="78"/>
      <c r="O471" s="79"/>
      <c r="P471" s="79"/>
      <c r="Q471" s="79">
        <v>45807</v>
      </c>
      <c r="R471" s="61" t="s">
        <v>43</v>
      </c>
      <c r="S471" s="74"/>
    </row>
    <row r="472" spans="2:19" ht="30" x14ac:dyDescent="0.25">
      <c r="B472" s="53" t="s">
        <v>1090</v>
      </c>
      <c r="C472" s="5" t="s">
        <v>224</v>
      </c>
      <c r="D472" s="5" t="s">
        <v>224</v>
      </c>
      <c r="E472" s="5" t="s">
        <v>1091</v>
      </c>
      <c r="F472" s="60" t="s">
        <v>76</v>
      </c>
      <c r="G472" s="5">
        <v>411</v>
      </c>
      <c r="H472" s="5">
        <v>6210</v>
      </c>
      <c r="I472" s="5">
        <v>62</v>
      </c>
      <c r="J472" s="60"/>
      <c r="K472" s="63">
        <v>30.198152398258486</v>
      </c>
      <c r="L472" s="5" t="s">
        <v>50</v>
      </c>
      <c r="M472" s="5" t="s">
        <v>51</v>
      </c>
      <c r="N472" s="60"/>
      <c r="O472" s="61"/>
      <c r="P472" s="60"/>
      <c r="Q472" s="61">
        <v>45838</v>
      </c>
      <c r="R472" s="61" t="s">
        <v>43</v>
      </c>
      <c r="S472" s="60"/>
    </row>
    <row r="473" spans="2:19" ht="30" x14ac:dyDescent="0.25">
      <c r="B473" s="53" t="s">
        <v>1092</v>
      </c>
      <c r="C473" s="5" t="s">
        <v>224</v>
      </c>
      <c r="D473" s="5" t="s">
        <v>224</v>
      </c>
      <c r="E473" s="5" t="s">
        <v>1093</v>
      </c>
      <c r="F473" s="60" t="s">
        <v>76</v>
      </c>
      <c r="G473" s="5">
        <v>417</v>
      </c>
      <c r="H473" s="5">
        <v>6210</v>
      </c>
      <c r="I473" s="5">
        <v>62</v>
      </c>
      <c r="J473" s="60"/>
      <c r="K473" s="63">
        <v>301.98152398258486</v>
      </c>
      <c r="L473" s="5" t="s">
        <v>50</v>
      </c>
      <c r="M473" s="5" t="s">
        <v>51</v>
      </c>
      <c r="N473" s="60"/>
      <c r="O473" s="61"/>
      <c r="P473" s="60"/>
      <c r="Q473" s="61">
        <v>45838</v>
      </c>
      <c r="R473" s="61" t="s">
        <v>43</v>
      </c>
      <c r="S473" s="60"/>
    </row>
    <row r="474" spans="2:19" ht="30" x14ac:dyDescent="0.25">
      <c r="B474" s="53" t="s">
        <v>1094</v>
      </c>
      <c r="C474" s="5" t="s">
        <v>224</v>
      </c>
      <c r="D474" s="5" t="s">
        <v>224</v>
      </c>
      <c r="E474" s="5" t="s">
        <v>1095</v>
      </c>
      <c r="F474" s="60" t="s">
        <v>76</v>
      </c>
      <c r="G474" s="5">
        <v>457</v>
      </c>
      <c r="H474" s="5">
        <v>6210</v>
      </c>
      <c r="I474" s="5">
        <v>62</v>
      </c>
      <c r="J474" s="60"/>
      <c r="K474" s="63">
        <v>603.96304796516972</v>
      </c>
      <c r="L474" s="5" t="s">
        <v>50</v>
      </c>
      <c r="M474" s="5" t="s">
        <v>51</v>
      </c>
      <c r="N474" s="60"/>
      <c r="O474" s="61"/>
      <c r="P474" s="60"/>
      <c r="Q474" s="61">
        <v>45838</v>
      </c>
      <c r="R474" s="61" t="s">
        <v>43</v>
      </c>
      <c r="S474" s="60"/>
    </row>
    <row r="475" spans="2:19" ht="30" x14ac:dyDescent="0.25">
      <c r="B475" s="53" t="s">
        <v>1096</v>
      </c>
      <c r="C475" s="5" t="s">
        <v>224</v>
      </c>
      <c r="D475" s="5" t="s">
        <v>224</v>
      </c>
      <c r="E475" s="5" t="s">
        <v>1097</v>
      </c>
      <c r="F475" s="60" t="s">
        <v>76</v>
      </c>
      <c r="G475" s="5">
        <v>6631</v>
      </c>
      <c r="H475" s="5">
        <v>6210</v>
      </c>
      <c r="I475" s="5">
        <v>62</v>
      </c>
      <c r="J475" s="60"/>
      <c r="K475" s="63">
        <v>1811.8891438955093</v>
      </c>
      <c r="L475" s="5" t="s">
        <v>50</v>
      </c>
      <c r="M475" s="5" t="s">
        <v>51</v>
      </c>
      <c r="N475" s="60"/>
      <c r="O475" s="61"/>
      <c r="P475" s="60"/>
      <c r="Q475" s="61">
        <v>45838</v>
      </c>
      <c r="R475" s="61" t="s">
        <v>43</v>
      </c>
      <c r="S475" s="60"/>
    </row>
    <row r="476" spans="2:19" ht="30" x14ac:dyDescent="0.25">
      <c r="B476" s="53" t="s">
        <v>1098</v>
      </c>
      <c r="C476" s="74" t="s">
        <v>224</v>
      </c>
      <c r="D476" s="74" t="s">
        <v>224</v>
      </c>
      <c r="E476" s="74" t="s">
        <v>1099</v>
      </c>
      <c r="F476" s="60" t="s">
        <v>76</v>
      </c>
      <c r="G476" s="5">
        <v>6792</v>
      </c>
      <c r="H476" s="5">
        <v>6210</v>
      </c>
      <c r="I476" s="5">
        <v>62</v>
      </c>
      <c r="J476" s="75"/>
      <c r="K476" s="76">
        <v>4529.722859738773</v>
      </c>
      <c r="L476" s="74" t="s">
        <v>50</v>
      </c>
      <c r="M476" s="77" t="s">
        <v>51</v>
      </c>
      <c r="N476" s="78"/>
      <c r="O476" s="79"/>
      <c r="P476" s="79"/>
      <c r="Q476" s="79">
        <v>45838</v>
      </c>
      <c r="R476" s="61" t="s">
        <v>43</v>
      </c>
      <c r="S476" s="74"/>
    </row>
    <row r="477" spans="2:19" ht="30" x14ac:dyDescent="0.25">
      <c r="B477" s="53" t="s">
        <v>1100</v>
      </c>
      <c r="C477" s="74" t="s">
        <v>224</v>
      </c>
      <c r="D477" s="74" t="s">
        <v>224</v>
      </c>
      <c r="E477" s="74" t="s">
        <v>1101</v>
      </c>
      <c r="F477" s="60" t="s">
        <v>76</v>
      </c>
      <c r="G477" s="5">
        <v>8659</v>
      </c>
      <c r="H477" s="5">
        <v>6210</v>
      </c>
      <c r="I477" s="5">
        <v>62</v>
      </c>
      <c r="J477" s="75"/>
      <c r="K477" s="76">
        <v>15099.076199129244</v>
      </c>
      <c r="L477" s="74" t="s">
        <v>50</v>
      </c>
      <c r="M477" s="77" t="s">
        <v>51</v>
      </c>
      <c r="N477" s="78"/>
      <c r="O477" s="79"/>
      <c r="P477" s="79"/>
      <c r="Q477" s="79">
        <v>45838</v>
      </c>
      <c r="R477" s="61" t="s">
        <v>43</v>
      </c>
      <c r="S477" s="74"/>
    </row>
    <row r="478" spans="2:19" ht="30" x14ac:dyDescent="0.25">
      <c r="B478" s="53" t="s">
        <v>1102</v>
      </c>
      <c r="C478" s="5" t="s">
        <v>224</v>
      </c>
      <c r="D478" s="5" t="s">
        <v>224</v>
      </c>
      <c r="E478" s="5" t="s">
        <v>1103</v>
      </c>
      <c r="F478" s="60" t="s">
        <v>76</v>
      </c>
      <c r="G478" s="5">
        <v>9465</v>
      </c>
      <c r="H478" s="5">
        <v>6210</v>
      </c>
      <c r="I478" s="5">
        <v>62</v>
      </c>
      <c r="J478" s="60"/>
      <c r="K478" s="63">
        <v>15099.076199129244</v>
      </c>
      <c r="L478" s="5" t="s">
        <v>50</v>
      </c>
      <c r="M478" s="64" t="s">
        <v>51</v>
      </c>
      <c r="N478" s="60"/>
      <c r="O478" s="61"/>
      <c r="P478" s="61"/>
      <c r="Q478" s="61">
        <v>45838</v>
      </c>
      <c r="R478" s="61" t="s">
        <v>43</v>
      </c>
      <c r="S478" s="5"/>
    </row>
    <row r="479" spans="2:19" ht="30" x14ac:dyDescent="0.25">
      <c r="B479" s="53" t="s">
        <v>1104</v>
      </c>
      <c r="C479" s="5" t="s">
        <v>224</v>
      </c>
      <c r="D479" s="5" t="s">
        <v>224</v>
      </c>
      <c r="E479" s="5" t="s">
        <v>1105</v>
      </c>
      <c r="F479" s="60" t="s">
        <v>76</v>
      </c>
      <c r="G479" s="5">
        <v>11526</v>
      </c>
      <c r="H479" s="5">
        <v>6210</v>
      </c>
      <c r="I479" s="5">
        <v>62</v>
      </c>
      <c r="J479" s="60"/>
      <c r="K479" s="63">
        <v>3019.8152398258489</v>
      </c>
      <c r="L479" s="5" t="s">
        <v>50</v>
      </c>
      <c r="M479" s="64" t="s">
        <v>51</v>
      </c>
      <c r="N479" s="60"/>
      <c r="O479" s="61"/>
      <c r="P479" s="61"/>
      <c r="Q479" s="61">
        <v>45838</v>
      </c>
      <c r="R479" s="61" t="s">
        <v>43</v>
      </c>
      <c r="S479" s="5"/>
    </row>
    <row r="480" spans="2:19" ht="30" x14ac:dyDescent="0.25">
      <c r="B480" s="53" t="s">
        <v>1106</v>
      </c>
      <c r="C480" s="5" t="s">
        <v>224</v>
      </c>
      <c r="D480" s="5" t="s">
        <v>224</v>
      </c>
      <c r="E480" s="5" t="s">
        <v>1107</v>
      </c>
      <c r="F480" s="60" t="s">
        <v>76</v>
      </c>
      <c r="G480" s="5">
        <v>12280</v>
      </c>
      <c r="H480" s="5">
        <v>6210</v>
      </c>
      <c r="I480" s="5">
        <v>62</v>
      </c>
      <c r="J480" s="60"/>
      <c r="K480" s="63">
        <v>3019.8152398258489</v>
      </c>
      <c r="L480" s="5" t="s">
        <v>50</v>
      </c>
      <c r="M480" s="64" t="s">
        <v>51</v>
      </c>
      <c r="N480" s="60"/>
      <c r="O480" s="61"/>
      <c r="P480" s="61"/>
      <c r="Q480" s="61">
        <v>45838</v>
      </c>
      <c r="R480" s="61" t="s">
        <v>43</v>
      </c>
      <c r="S480" s="5"/>
    </row>
    <row r="481" spans="2:19" ht="30" x14ac:dyDescent="0.25">
      <c r="B481" s="53" t="s">
        <v>1108</v>
      </c>
      <c r="C481" s="5" t="s">
        <v>224</v>
      </c>
      <c r="D481" s="5" t="s">
        <v>224</v>
      </c>
      <c r="E481" s="5" t="s">
        <v>1109</v>
      </c>
      <c r="F481" s="60" t="s">
        <v>76</v>
      </c>
      <c r="G481" s="5">
        <v>15806</v>
      </c>
      <c r="H481" s="5">
        <v>6210</v>
      </c>
      <c r="I481" s="5">
        <v>62</v>
      </c>
      <c r="J481" s="60"/>
      <c r="K481" s="63">
        <v>9059.4457194775459</v>
      </c>
      <c r="L481" s="5" t="s">
        <v>50</v>
      </c>
      <c r="M481" s="64" t="s">
        <v>51</v>
      </c>
      <c r="N481" s="60"/>
      <c r="O481" s="61"/>
      <c r="P481" s="61"/>
      <c r="Q481" s="61">
        <v>45838</v>
      </c>
      <c r="R481" s="61" t="s">
        <v>43</v>
      </c>
      <c r="S481" s="5"/>
    </row>
    <row r="482" spans="2:19" ht="30" x14ac:dyDescent="0.25">
      <c r="B482" s="53" t="s">
        <v>1110</v>
      </c>
      <c r="C482" s="74" t="s">
        <v>224</v>
      </c>
      <c r="D482" s="74" t="s">
        <v>224</v>
      </c>
      <c r="E482" s="74" t="s">
        <v>1111</v>
      </c>
      <c r="F482" s="60" t="s">
        <v>76</v>
      </c>
      <c r="G482" s="5">
        <v>19227</v>
      </c>
      <c r="H482" s="5">
        <v>6210</v>
      </c>
      <c r="I482" s="5">
        <v>62</v>
      </c>
      <c r="J482" s="75"/>
      <c r="K482" s="76">
        <v>1509.9076199129245</v>
      </c>
      <c r="L482" s="74" t="s">
        <v>50</v>
      </c>
      <c r="M482" s="77" t="s">
        <v>51</v>
      </c>
      <c r="N482" s="78"/>
      <c r="O482" s="79"/>
      <c r="P482" s="79"/>
      <c r="Q482" s="79">
        <v>45838</v>
      </c>
      <c r="R482" s="61" t="s">
        <v>43</v>
      </c>
      <c r="S482" s="74"/>
    </row>
    <row r="483" spans="2:19" ht="30" x14ac:dyDescent="0.25">
      <c r="B483" s="53" t="s">
        <v>1112</v>
      </c>
      <c r="C483" s="74" t="s">
        <v>224</v>
      </c>
      <c r="D483" s="74" t="s">
        <v>224</v>
      </c>
      <c r="E483" s="74" t="s">
        <v>1113</v>
      </c>
      <c r="F483" s="60" t="s">
        <v>76</v>
      </c>
      <c r="G483" s="5">
        <v>8712</v>
      </c>
      <c r="H483" s="5">
        <v>6230</v>
      </c>
      <c r="I483" s="5">
        <v>62</v>
      </c>
      <c r="J483" s="75"/>
      <c r="K483" s="76">
        <v>150.99076199129243</v>
      </c>
      <c r="L483" s="74" t="s">
        <v>50</v>
      </c>
      <c r="M483" s="77" t="s">
        <v>51</v>
      </c>
      <c r="N483" s="78"/>
      <c r="O483" s="79"/>
      <c r="P483" s="79"/>
      <c r="Q483" s="79">
        <v>45838</v>
      </c>
      <c r="R483" s="61" t="s">
        <v>43</v>
      </c>
      <c r="S483" s="74"/>
    </row>
    <row r="484" spans="2:19" ht="30" x14ac:dyDescent="0.25">
      <c r="B484" s="53" t="s">
        <v>1114</v>
      </c>
      <c r="C484" s="5" t="s">
        <v>224</v>
      </c>
      <c r="D484" s="5" t="s">
        <v>224</v>
      </c>
      <c r="E484" s="5" t="s">
        <v>1115</v>
      </c>
      <c r="F484" s="60" t="s">
        <v>76</v>
      </c>
      <c r="G484" s="5">
        <v>19095</v>
      </c>
      <c r="H484" s="5">
        <v>6240</v>
      </c>
      <c r="I484" s="5">
        <v>62</v>
      </c>
      <c r="J484" s="60"/>
      <c r="K484" s="63">
        <v>78666.17</v>
      </c>
      <c r="L484" s="5" t="s">
        <v>50</v>
      </c>
      <c r="M484" s="5" t="s">
        <v>51</v>
      </c>
      <c r="N484" s="60"/>
      <c r="O484" s="61"/>
      <c r="P484" s="60"/>
      <c r="Q484" s="61">
        <v>45838</v>
      </c>
      <c r="R484" s="61" t="s">
        <v>43</v>
      </c>
      <c r="S484" s="60"/>
    </row>
    <row r="485" spans="2:19" ht="30" x14ac:dyDescent="0.25">
      <c r="B485" s="53" t="s">
        <v>1116</v>
      </c>
      <c r="C485" s="74" t="s">
        <v>224</v>
      </c>
      <c r="D485" s="74" t="s">
        <v>224</v>
      </c>
      <c r="E485" s="74" t="s">
        <v>1117</v>
      </c>
      <c r="F485" s="60" t="s">
        <v>76</v>
      </c>
      <c r="G485" s="5">
        <v>398</v>
      </c>
      <c r="H485" s="5">
        <v>6250</v>
      </c>
      <c r="I485" s="5">
        <v>62</v>
      </c>
      <c r="J485" s="75"/>
      <c r="K485" s="76">
        <v>603.96304796516972</v>
      </c>
      <c r="L485" s="74" t="s">
        <v>50</v>
      </c>
      <c r="M485" s="77" t="s">
        <v>51</v>
      </c>
      <c r="N485" s="78"/>
      <c r="O485" s="79"/>
      <c r="P485" s="79"/>
      <c r="Q485" s="79">
        <v>45838</v>
      </c>
      <c r="R485" s="61" t="s">
        <v>43</v>
      </c>
      <c r="S485" s="74"/>
    </row>
    <row r="486" spans="2:19" ht="30" x14ac:dyDescent="0.25">
      <c r="B486" s="53" t="s">
        <v>1118</v>
      </c>
      <c r="C486" s="74" t="s">
        <v>224</v>
      </c>
      <c r="D486" s="74" t="s">
        <v>224</v>
      </c>
      <c r="E486" s="74" t="s">
        <v>1119</v>
      </c>
      <c r="F486" s="60" t="s">
        <v>76</v>
      </c>
      <c r="G486" s="5">
        <v>1201</v>
      </c>
      <c r="H486" s="5">
        <v>6250</v>
      </c>
      <c r="I486" s="5">
        <v>62</v>
      </c>
      <c r="J486" s="75"/>
      <c r="K486" s="76">
        <v>301.98152398258486</v>
      </c>
      <c r="L486" s="74" t="s">
        <v>50</v>
      </c>
      <c r="M486" s="77" t="s">
        <v>51</v>
      </c>
      <c r="N486" s="78"/>
      <c r="O486" s="79"/>
      <c r="P486" s="79"/>
      <c r="Q486" s="79">
        <v>45838</v>
      </c>
      <c r="R486" s="61" t="s">
        <v>43</v>
      </c>
      <c r="S486" s="74"/>
    </row>
    <row r="487" spans="2:19" ht="30" x14ac:dyDescent="0.25">
      <c r="B487" s="53" t="s">
        <v>1120</v>
      </c>
      <c r="C487" s="5" t="s">
        <v>224</v>
      </c>
      <c r="D487" s="5" t="s">
        <v>224</v>
      </c>
      <c r="E487" s="5" t="s">
        <v>1121</v>
      </c>
      <c r="F487" s="60" t="s">
        <v>76</v>
      </c>
      <c r="G487" s="5">
        <v>10877</v>
      </c>
      <c r="H487" s="5">
        <v>6250</v>
      </c>
      <c r="I487" s="5">
        <v>62</v>
      </c>
      <c r="J487" s="60"/>
      <c r="K487" s="63">
        <v>301.98152398258486</v>
      </c>
      <c r="L487" s="5" t="s">
        <v>50</v>
      </c>
      <c r="M487" s="5" t="s">
        <v>51</v>
      </c>
      <c r="N487" s="60"/>
      <c r="O487" s="61"/>
      <c r="P487" s="60"/>
      <c r="Q487" s="61">
        <v>45838</v>
      </c>
      <c r="R487" s="61" t="s">
        <v>43</v>
      </c>
      <c r="S487" s="60"/>
    </row>
    <row r="488" spans="2:19" ht="30" x14ac:dyDescent="0.25">
      <c r="B488" s="53" t="s">
        <v>1122</v>
      </c>
      <c r="C488" s="74" t="s">
        <v>224</v>
      </c>
      <c r="D488" s="74" t="s">
        <v>224</v>
      </c>
      <c r="E488" s="74" t="s">
        <v>1123</v>
      </c>
      <c r="F488" s="60" t="s">
        <v>76</v>
      </c>
      <c r="G488" s="5">
        <v>19924</v>
      </c>
      <c r="H488" s="5">
        <v>6250</v>
      </c>
      <c r="I488" s="5">
        <v>62</v>
      </c>
      <c r="J488" s="75"/>
      <c r="K488" s="76">
        <v>301.98152398258486</v>
      </c>
      <c r="L488" s="74" t="s">
        <v>50</v>
      </c>
      <c r="M488" s="77" t="s">
        <v>51</v>
      </c>
      <c r="N488" s="78"/>
      <c r="O488" s="79"/>
      <c r="P488" s="79"/>
      <c r="Q488" s="79">
        <v>45838</v>
      </c>
      <c r="R488" s="61" t="s">
        <v>43</v>
      </c>
      <c r="S488" s="74"/>
    </row>
    <row r="489" spans="2:19" ht="30" x14ac:dyDescent="0.25">
      <c r="B489" s="53" t="s">
        <v>1124</v>
      </c>
      <c r="C489" s="5" t="s">
        <v>224</v>
      </c>
      <c r="D489" s="5" t="s">
        <v>224</v>
      </c>
      <c r="E489" s="5" t="s">
        <v>1125</v>
      </c>
      <c r="F489" s="60" t="s">
        <v>76</v>
      </c>
      <c r="G489" s="5">
        <v>7225</v>
      </c>
      <c r="H489" s="5">
        <v>6350</v>
      </c>
      <c r="I489" s="5">
        <v>63</v>
      </c>
      <c r="J489" s="60"/>
      <c r="K489" s="63">
        <v>240000</v>
      </c>
      <c r="L489" s="5" t="s">
        <v>50</v>
      </c>
      <c r="M489" s="64" t="s">
        <v>51</v>
      </c>
      <c r="N489" s="60"/>
      <c r="O489" s="61"/>
      <c r="P489" s="61"/>
      <c r="Q489" s="61">
        <v>45868</v>
      </c>
      <c r="R489" s="61" t="s">
        <v>43</v>
      </c>
      <c r="S489" s="5"/>
    </row>
    <row r="490" spans="2:19" ht="30" x14ac:dyDescent="0.25">
      <c r="B490" s="53" t="s">
        <v>1126</v>
      </c>
      <c r="C490" s="5" t="s">
        <v>224</v>
      </c>
      <c r="D490" s="5" t="s">
        <v>224</v>
      </c>
      <c r="E490" s="5" t="s">
        <v>1127</v>
      </c>
      <c r="F490" s="60" t="s">
        <v>76</v>
      </c>
      <c r="G490" s="5">
        <v>2171</v>
      </c>
      <c r="H490" s="5">
        <v>6515</v>
      </c>
      <c r="I490" s="5">
        <v>65</v>
      </c>
      <c r="J490" s="60"/>
      <c r="K490" s="63">
        <v>603.96304796516972</v>
      </c>
      <c r="L490" s="5" t="s">
        <v>50</v>
      </c>
      <c r="M490" s="5" t="s">
        <v>51</v>
      </c>
      <c r="N490" s="60"/>
      <c r="O490" s="61"/>
      <c r="P490" s="60"/>
      <c r="Q490" s="61">
        <v>45838</v>
      </c>
      <c r="R490" s="61" t="s">
        <v>43</v>
      </c>
      <c r="S490" s="60"/>
    </row>
    <row r="491" spans="2:19" ht="30" x14ac:dyDescent="0.25">
      <c r="B491" s="53" t="s">
        <v>1128</v>
      </c>
      <c r="C491" s="74" t="s">
        <v>224</v>
      </c>
      <c r="D491" s="74" t="s">
        <v>224</v>
      </c>
      <c r="E491" s="74" t="s">
        <v>1129</v>
      </c>
      <c r="F491" s="60" t="s">
        <v>76</v>
      </c>
      <c r="G491" s="5">
        <v>3847</v>
      </c>
      <c r="H491" s="5">
        <v>6515</v>
      </c>
      <c r="I491" s="5">
        <v>65</v>
      </c>
      <c r="J491" s="75"/>
      <c r="K491" s="76">
        <v>603.96304796516972</v>
      </c>
      <c r="L491" s="74" t="s">
        <v>50</v>
      </c>
      <c r="M491" s="77" t="s">
        <v>51</v>
      </c>
      <c r="N491" s="78"/>
      <c r="O491" s="79"/>
      <c r="P491" s="79"/>
      <c r="Q491" s="79">
        <v>45838</v>
      </c>
      <c r="R491" s="61" t="s">
        <v>43</v>
      </c>
      <c r="S491" s="74"/>
    </row>
    <row r="492" spans="2:19" ht="30" x14ac:dyDescent="0.25">
      <c r="B492" s="53" t="s">
        <v>1130</v>
      </c>
      <c r="C492" s="5" t="s">
        <v>224</v>
      </c>
      <c r="D492" s="5" t="s">
        <v>224</v>
      </c>
      <c r="E492" s="5" t="s">
        <v>1131</v>
      </c>
      <c r="F492" s="60" t="s">
        <v>76</v>
      </c>
      <c r="G492" s="5">
        <v>17428</v>
      </c>
      <c r="H492" s="5">
        <v>6515</v>
      </c>
      <c r="I492" s="5">
        <v>65</v>
      </c>
      <c r="J492" s="60"/>
      <c r="K492" s="63">
        <v>603.96304796516972</v>
      </c>
      <c r="L492" s="5" t="s">
        <v>50</v>
      </c>
      <c r="M492" s="64" t="s">
        <v>51</v>
      </c>
      <c r="N492" s="60"/>
      <c r="O492" s="61"/>
      <c r="P492" s="61"/>
      <c r="Q492" s="61">
        <v>45838</v>
      </c>
      <c r="R492" s="61" t="s">
        <v>43</v>
      </c>
      <c r="S492" s="5"/>
    </row>
    <row r="493" spans="2:19" ht="30" x14ac:dyDescent="0.25">
      <c r="B493" s="53" t="s">
        <v>1132</v>
      </c>
      <c r="C493" s="53" t="s">
        <v>224</v>
      </c>
      <c r="D493" s="53" t="s">
        <v>224</v>
      </c>
      <c r="E493" s="53" t="s">
        <v>1133</v>
      </c>
      <c r="F493" s="54" t="s">
        <v>76</v>
      </c>
      <c r="G493" s="53">
        <v>3010</v>
      </c>
      <c r="H493" s="53">
        <v>6520</v>
      </c>
      <c r="I493" s="53">
        <v>65</v>
      </c>
      <c r="J493" s="54"/>
      <c r="K493" s="56">
        <v>3019.8152398258489</v>
      </c>
      <c r="L493" s="53" t="s">
        <v>50</v>
      </c>
      <c r="M493" s="53" t="s">
        <v>51</v>
      </c>
      <c r="N493" s="54"/>
      <c r="O493" s="57"/>
      <c r="P493" s="54"/>
      <c r="Q493" s="57">
        <v>45838</v>
      </c>
      <c r="R493" s="57" t="s">
        <v>43</v>
      </c>
      <c r="S493" s="54"/>
    </row>
    <row r="494" spans="2:19" ht="30" x14ac:dyDescent="0.25">
      <c r="B494" s="53" t="s">
        <v>1134</v>
      </c>
      <c r="C494" s="5" t="s">
        <v>224</v>
      </c>
      <c r="D494" s="5" t="s">
        <v>224</v>
      </c>
      <c r="E494" s="5" t="s">
        <v>1135</v>
      </c>
      <c r="F494" s="60" t="s">
        <v>76</v>
      </c>
      <c r="G494" s="5">
        <v>10071</v>
      </c>
      <c r="H494" s="5">
        <v>6525</v>
      </c>
      <c r="I494" s="5">
        <v>65</v>
      </c>
      <c r="J494" s="60"/>
      <c r="K494" s="63">
        <v>1207.9260959303394</v>
      </c>
      <c r="L494" s="5" t="s">
        <v>50</v>
      </c>
      <c r="M494" s="5" t="s">
        <v>51</v>
      </c>
      <c r="N494" s="60"/>
      <c r="O494" s="61"/>
      <c r="P494" s="60"/>
      <c r="Q494" s="61">
        <v>45838</v>
      </c>
      <c r="R494" s="61" t="s">
        <v>43</v>
      </c>
      <c r="S494" s="60"/>
    </row>
    <row r="495" spans="2:19" ht="30" x14ac:dyDescent="0.25">
      <c r="B495" s="53" t="s">
        <v>1136</v>
      </c>
      <c r="C495" s="5" t="s">
        <v>224</v>
      </c>
      <c r="D495" s="5" t="s">
        <v>224</v>
      </c>
      <c r="E495" s="5" t="s">
        <v>1137</v>
      </c>
      <c r="F495" s="60" t="s">
        <v>76</v>
      </c>
      <c r="G495" s="5">
        <v>2653</v>
      </c>
      <c r="H495" s="5">
        <v>6530</v>
      </c>
      <c r="I495" s="5">
        <v>65</v>
      </c>
      <c r="J495" s="60"/>
      <c r="K495" s="63">
        <v>2415.8521918606789</v>
      </c>
      <c r="L495" s="5" t="s">
        <v>50</v>
      </c>
      <c r="M495" s="5" t="s">
        <v>51</v>
      </c>
      <c r="N495" s="60"/>
      <c r="O495" s="61"/>
      <c r="P495" s="60"/>
      <c r="Q495" s="61">
        <v>45838</v>
      </c>
      <c r="R495" s="61" t="s">
        <v>43</v>
      </c>
      <c r="S495" s="60"/>
    </row>
    <row r="496" spans="2:19" ht="30" x14ac:dyDescent="0.25">
      <c r="B496" s="53" t="s">
        <v>1138</v>
      </c>
      <c r="C496" s="74" t="s">
        <v>224</v>
      </c>
      <c r="D496" s="74" t="s">
        <v>224</v>
      </c>
      <c r="E496" s="74" t="s">
        <v>1139</v>
      </c>
      <c r="F496" s="60" t="s">
        <v>76</v>
      </c>
      <c r="G496" s="5">
        <v>4076</v>
      </c>
      <c r="H496" s="5">
        <v>6530</v>
      </c>
      <c r="I496" s="5">
        <v>65</v>
      </c>
      <c r="J496" s="75"/>
      <c r="K496" s="76">
        <v>15099.076199129244</v>
      </c>
      <c r="L496" s="74" t="s">
        <v>50</v>
      </c>
      <c r="M496" s="77" t="s">
        <v>51</v>
      </c>
      <c r="N496" s="78"/>
      <c r="O496" s="79"/>
      <c r="P496" s="79"/>
      <c r="Q496" s="79">
        <v>45838</v>
      </c>
      <c r="R496" s="61" t="s">
        <v>43</v>
      </c>
      <c r="S496" s="74"/>
    </row>
    <row r="497" spans="2:19" ht="30" x14ac:dyDescent="0.25">
      <c r="B497" s="53" t="s">
        <v>1140</v>
      </c>
      <c r="C497" s="5" t="s">
        <v>224</v>
      </c>
      <c r="D497" s="5" t="s">
        <v>224</v>
      </c>
      <c r="E497" s="5" t="s">
        <v>1141</v>
      </c>
      <c r="F497" s="60" t="s">
        <v>76</v>
      </c>
      <c r="G497" s="5">
        <v>6360</v>
      </c>
      <c r="H497" s="5">
        <v>6530</v>
      </c>
      <c r="I497" s="5">
        <v>65</v>
      </c>
      <c r="J497" s="60"/>
      <c r="K497" s="63">
        <v>60396.304796516975</v>
      </c>
      <c r="L497" s="5" t="s">
        <v>50</v>
      </c>
      <c r="M497" s="5" t="s">
        <v>51</v>
      </c>
      <c r="N497" s="60"/>
      <c r="O497" s="61"/>
      <c r="P497" s="60"/>
      <c r="Q497" s="61">
        <v>45838</v>
      </c>
      <c r="R497" s="61" t="s">
        <v>43</v>
      </c>
      <c r="S497" s="60"/>
    </row>
    <row r="498" spans="2:19" ht="30" x14ac:dyDescent="0.25">
      <c r="B498" s="53" t="s">
        <v>1142</v>
      </c>
      <c r="C498" s="5" t="s">
        <v>224</v>
      </c>
      <c r="D498" s="5" t="s">
        <v>224</v>
      </c>
      <c r="E498" s="5" t="s">
        <v>1143</v>
      </c>
      <c r="F498" s="60" t="s">
        <v>76</v>
      </c>
      <c r="G498" s="5">
        <v>9621</v>
      </c>
      <c r="H498" s="5">
        <v>6530</v>
      </c>
      <c r="I498" s="5">
        <v>65</v>
      </c>
      <c r="J498" s="60"/>
      <c r="K498" s="63">
        <v>3019.8152398258489</v>
      </c>
      <c r="L498" s="5" t="s">
        <v>50</v>
      </c>
      <c r="M498" s="5" t="s">
        <v>51</v>
      </c>
      <c r="N498" s="60"/>
      <c r="O498" s="61"/>
      <c r="P498" s="60"/>
      <c r="Q498" s="61">
        <v>45838</v>
      </c>
      <c r="R498" s="61" t="s">
        <v>43</v>
      </c>
      <c r="S498" s="60"/>
    </row>
    <row r="499" spans="2:19" ht="30" x14ac:dyDescent="0.25">
      <c r="B499" s="53" t="s">
        <v>1144</v>
      </c>
      <c r="C499" s="74" t="s">
        <v>224</v>
      </c>
      <c r="D499" s="74" t="s">
        <v>224</v>
      </c>
      <c r="E499" s="74" t="s">
        <v>1145</v>
      </c>
      <c r="F499" s="60" t="s">
        <v>76</v>
      </c>
      <c r="G499" s="5">
        <v>17143</v>
      </c>
      <c r="H499" s="5">
        <v>6530</v>
      </c>
      <c r="I499" s="5">
        <v>65</v>
      </c>
      <c r="J499" s="75"/>
      <c r="K499" s="76">
        <v>6039.6304796516979</v>
      </c>
      <c r="L499" s="74" t="s">
        <v>50</v>
      </c>
      <c r="M499" s="77" t="s">
        <v>51</v>
      </c>
      <c r="N499" s="78"/>
      <c r="O499" s="79"/>
      <c r="P499" s="79"/>
      <c r="Q499" s="79">
        <v>45838</v>
      </c>
      <c r="R499" s="61" t="s">
        <v>43</v>
      </c>
      <c r="S499" s="74"/>
    </row>
    <row r="500" spans="2:19" ht="30" x14ac:dyDescent="0.25">
      <c r="B500" s="53" t="s">
        <v>1146</v>
      </c>
      <c r="C500" s="5" t="s">
        <v>224</v>
      </c>
      <c r="D500" s="5" t="s">
        <v>224</v>
      </c>
      <c r="E500" s="5" t="s">
        <v>1147</v>
      </c>
      <c r="F500" s="60" t="s">
        <v>76</v>
      </c>
      <c r="G500" s="5">
        <v>30215</v>
      </c>
      <c r="H500" s="5">
        <v>6530</v>
      </c>
      <c r="I500" s="5">
        <v>65</v>
      </c>
      <c r="J500" s="60"/>
      <c r="K500" s="63">
        <v>6039.6304796516979</v>
      </c>
      <c r="L500" s="5" t="s">
        <v>50</v>
      </c>
      <c r="M500" s="5" t="s">
        <v>51</v>
      </c>
      <c r="N500" s="60"/>
      <c r="O500" s="61"/>
      <c r="P500" s="60"/>
      <c r="Q500" s="61">
        <v>45838</v>
      </c>
      <c r="R500" s="61" t="s">
        <v>43</v>
      </c>
      <c r="S500" s="60"/>
    </row>
    <row r="501" spans="2:19" ht="30" x14ac:dyDescent="0.25">
      <c r="B501" s="53" t="s">
        <v>1148</v>
      </c>
      <c r="C501" s="74" t="s">
        <v>224</v>
      </c>
      <c r="D501" s="74" t="s">
        <v>224</v>
      </c>
      <c r="E501" s="74" t="s">
        <v>1149</v>
      </c>
      <c r="F501" s="60" t="s">
        <v>76</v>
      </c>
      <c r="G501" s="5">
        <v>429</v>
      </c>
      <c r="H501" s="5">
        <v>6532</v>
      </c>
      <c r="I501" s="5">
        <v>65</v>
      </c>
      <c r="J501" s="75"/>
      <c r="K501" s="76">
        <v>603.96304796516972</v>
      </c>
      <c r="L501" s="74" t="s">
        <v>50</v>
      </c>
      <c r="M501" s="77" t="s">
        <v>51</v>
      </c>
      <c r="N501" s="78"/>
      <c r="O501" s="79"/>
      <c r="P501" s="79"/>
      <c r="Q501" s="79">
        <v>45838</v>
      </c>
      <c r="R501" s="61" t="s">
        <v>43</v>
      </c>
      <c r="S501" s="74"/>
    </row>
    <row r="502" spans="2:19" ht="30" x14ac:dyDescent="0.25">
      <c r="B502" s="53" t="s">
        <v>1150</v>
      </c>
      <c r="C502" s="74" t="s">
        <v>224</v>
      </c>
      <c r="D502" s="74" t="s">
        <v>224</v>
      </c>
      <c r="E502" s="74" t="s">
        <v>1151</v>
      </c>
      <c r="F502" s="60" t="s">
        <v>76</v>
      </c>
      <c r="G502" s="5">
        <v>431</v>
      </c>
      <c r="H502" s="5">
        <v>6532</v>
      </c>
      <c r="I502" s="5">
        <v>65</v>
      </c>
      <c r="J502" s="75"/>
      <c r="K502" s="76">
        <v>603.96304796516972</v>
      </c>
      <c r="L502" s="74" t="s">
        <v>50</v>
      </c>
      <c r="M502" s="77" t="s">
        <v>51</v>
      </c>
      <c r="N502" s="78"/>
      <c r="O502" s="79"/>
      <c r="P502" s="79"/>
      <c r="Q502" s="79">
        <v>45838</v>
      </c>
      <c r="R502" s="61" t="s">
        <v>43</v>
      </c>
      <c r="S502" s="74"/>
    </row>
    <row r="503" spans="2:19" ht="30" x14ac:dyDescent="0.25">
      <c r="B503" s="53" t="s">
        <v>1152</v>
      </c>
      <c r="C503" s="5" t="s">
        <v>224</v>
      </c>
      <c r="D503" s="5" t="s">
        <v>224</v>
      </c>
      <c r="E503" s="5" t="s">
        <v>1153</v>
      </c>
      <c r="F503" s="60" t="s">
        <v>76</v>
      </c>
      <c r="G503" s="5">
        <v>437</v>
      </c>
      <c r="H503" s="5">
        <v>6532</v>
      </c>
      <c r="I503" s="5">
        <v>65</v>
      </c>
      <c r="J503" s="60"/>
      <c r="K503" s="63">
        <v>603.96304796516972</v>
      </c>
      <c r="L503" s="5" t="s">
        <v>50</v>
      </c>
      <c r="M503" s="64" t="s">
        <v>51</v>
      </c>
      <c r="N503" s="60"/>
      <c r="O503" s="61"/>
      <c r="P503" s="61"/>
      <c r="Q503" s="61">
        <v>45838</v>
      </c>
      <c r="R503" s="61" t="s">
        <v>43</v>
      </c>
      <c r="S503" s="5"/>
    </row>
    <row r="504" spans="2:19" ht="30" x14ac:dyDescent="0.25">
      <c r="B504" s="53" t="s">
        <v>1154</v>
      </c>
      <c r="C504" s="5" t="s">
        <v>224</v>
      </c>
      <c r="D504" s="5" t="s">
        <v>224</v>
      </c>
      <c r="E504" s="5" t="s">
        <v>1155</v>
      </c>
      <c r="F504" s="60" t="s">
        <v>76</v>
      </c>
      <c r="G504" s="5">
        <v>8774</v>
      </c>
      <c r="H504" s="5">
        <v>6532</v>
      </c>
      <c r="I504" s="5">
        <v>65</v>
      </c>
      <c r="J504" s="60"/>
      <c r="K504" s="63">
        <v>2113.8706678780941</v>
      </c>
      <c r="L504" s="5" t="s">
        <v>50</v>
      </c>
      <c r="M504" s="5" t="s">
        <v>51</v>
      </c>
      <c r="N504" s="60"/>
      <c r="O504" s="61"/>
      <c r="P504" s="60"/>
      <c r="Q504" s="61">
        <v>45838</v>
      </c>
      <c r="R504" s="61" t="s">
        <v>43</v>
      </c>
      <c r="S504" s="60"/>
    </row>
    <row r="505" spans="2:19" ht="30" x14ac:dyDescent="0.25">
      <c r="B505" s="53" t="s">
        <v>1156</v>
      </c>
      <c r="C505" s="5" t="s">
        <v>224</v>
      </c>
      <c r="D505" s="5" t="s">
        <v>224</v>
      </c>
      <c r="E505" s="5" t="s">
        <v>1157</v>
      </c>
      <c r="F505" s="60" t="s">
        <v>76</v>
      </c>
      <c r="G505" s="5">
        <v>30029</v>
      </c>
      <c r="H505" s="5">
        <v>6532</v>
      </c>
      <c r="I505" s="5">
        <v>65</v>
      </c>
      <c r="J505" s="60"/>
      <c r="K505" s="63">
        <v>1509.9076199129245</v>
      </c>
      <c r="L505" s="5" t="s">
        <v>50</v>
      </c>
      <c r="M505" s="5" t="s">
        <v>51</v>
      </c>
      <c r="N505" s="60"/>
      <c r="O505" s="61"/>
      <c r="P505" s="60"/>
      <c r="Q505" s="61">
        <v>45838</v>
      </c>
      <c r="R505" s="61" t="s">
        <v>43</v>
      </c>
      <c r="S505" s="60"/>
    </row>
    <row r="506" spans="2:19" ht="30" x14ac:dyDescent="0.25">
      <c r="B506" s="53" t="s">
        <v>1158</v>
      </c>
      <c r="C506" s="5" t="s">
        <v>224</v>
      </c>
      <c r="D506" s="5" t="s">
        <v>224</v>
      </c>
      <c r="E506" s="5" t="s">
        <v>1159</v>
      </c>
      <c r="F506" s="60" t="s">
        <v>76</v>
      </c>
      <c r="G506" s="5">
        <v>10012</v>
      </c>
      <c r="H506" s="5">
        <v>6625</v>
      </c>
      <c r="I506" s="5">
        <v>66</v>
      </c>
      <c r="J506" s="60"/>
      <c r="K506" s="63">
        <v>603.96304796516972</v>
      </c>
      <c r="L506" s="5" t="s">
        <v>50</v>
      </c>
      <c r="M506" s="5" t="s">
        <v>51</v>
      </c>
      <c r="N506" s="60"/>
      <c r="O506" s="61"/>
      <c r="P506" s="60"/>
      <c r="Q506" s="61">
        <v>45838</v>
      </c>
      <c r="R506" s="61" t="s">
        <v>43</v>
      </c>
      <c r="S506" s="60"/>
    </row>
    <row r="507" spans="2:19" ht="30" x14ac:dyDescent="0.25">
      <c r="B507" s="53" t="s">
        <v>1160</v>
      </c>
      <c r="C507" s="5" t="s">
        <v>224</v>
      </c>
      <c r="D507" s="5" t="s">
        <v>224</v>
      </c>
      <c r="E507" s="5" t="s">
        <v>1161</v>
      </c>
      <c r="F507" s="60" t="s">
        <v>76</v>
      </c>
      <c r="G507" s="5">
        <v>12692</v>
      </c>
      <c r="H507" s="5">
        <v>6625</v>
      </c>
      <c r="I507" s="5">
        <v>66</v>
      </c>
      <c r="J507" s="60"/>
      <c r="K507" s="63">
        <v>603.96304796516972</v>
      </c>
      <c r="L507" s="5" t="s">
        <v>50</v>
      </c>
      <c r="M507" s="5" t="s">
        <v>51</v>
      </c>
      <c r="N507" s="60"/>
      <c r="O507" s="61"/>
      <c r="P507" s="60"/>
      <c r="Q507" s="61">
        <v>45838</v>
      </c>
      <c r="R507" s="61" t="s">
        <v>43</v>
      </c>
      <c r="S507" s="60"/>
    </row>
    <row r="508" spans="2:19" ht="30" x14ac:dyDescent="0.25">
      <c r="B508" s="53" t="s">
        <v>1162</v>
      </c>
      <c r="C508" s="74" t="s">
        <v>224</v>
      </c>
      <c r="D508" s="74" t="s">
        <v>224</v>
      </c>
      <c r="E508" s="74" t="s">
        <v>1163</v>
      </c>
      <c r="F508" s="60" t="s">
        <v>76</v>
      </c>
      <c r="G508" s="5">
        <v>13674</v>
      </c>
      <c r="H508" s="5">
        <v>6636</v>
      </c>
      <c r="I508" s="5">
        <v>66</v>
      </c>
      <c r="J508" s="75"/>
      <c r="K508" s="76">
        <v>603.96304796516972</v>
      </c>
      <c r="L508" s="74" t="s">
        <v>50</v>
      </c>
      <c r="M508" s="77" t="s">
        <v>51</v>
      </c>
      <c r="N508" s="78"/>
      <c r="O508" s="79"/>
      <c r="P508" s="79"/>
      <c r="Q508" s="79">
        <v>45838</v>
      </c>
      <c r="R508" s="61" t="s">
        <v>43</v>
      </c>
      <c r="S508" s="74"/>
    </row>
    <row r="509" spans="2:19" ht="30" x14ac:dyDescent="0.25">
      <c r="B509" s="53" t="s">
        <v>1164</v>
      </c>
      <c r="C509" s="5" t="s">
        <v>224</v>
      </c>
      <c r="D509" s="5" t="s">
        <v>224</v>
      </c>
      <c r="E509" s="5" t="s">
        <v>1165</v>
      </c>
      <c r="F509" s="60" t="s">
        <v>76</v>
      </c>
      <c r="G509" s="5">
        <v>482</v>
      </c>
      <c r="H509" s="5">
        <v>6645</v>
      </c>
      <c r="I509" s="5">
        <v>66</v>
      </c>
      <c r="J509" s="60"/>
      <c r="K509" s="63">
        <v>603.96304796516972</v>
      </c>
      <c r="L509" s="5" t="s">
        <v>50</v>
      </c>
      <c r="M509" s="5" t="s">
        <v>51</v>
      </c>
      <c r="N509" s="60"/>
      <c r="O509" s="61"/>
      <c r="P509" s="60"/>
      <c r="Q509" s="61">
        <v>45838</v>
      </c>
      <c r="R509" s="61" t="s">
        <v>43</v>
      </c>
      <c r="S509" s="60"/>
    </row>
    <row r="510" spans="2:19" ht="30" x14ac:dyDescent="0.25">
      <c r="B510" s="53" t="s">
        <v>1166</v>
      </c>
      <c r="C510" s="5" t="s">
        <v>224</v>
      </c>
      <c r="D510" s="5" t="s">
        <v>224</v>
      </c>
      <c r="E510" s="5" t="s">
        <v>1167</v>
      </c>
      <c r="F510" s="60" t="s">
        <v>76</v>
      </c>
      <c r="G510" s="5">
        <v>5984</v>
      </c>
      <c r="H510" s="5">
        <v>6645</v>
      </c>
      <c r="I510" s="5">
        <v>66</v>
      </c>
      <c r="J510" s="60"/>
      <c r="K510" s="63">
        <v>4529.722859738773</v>
      </c>
      <c r="L510" s="5" t="s">
        <v>50</v>
      </c>
      <c r="M510" s="5" t="s">
        <v>51</v>
      </c>
      <c r="N510" s="60"/>
      <c r="O510" s="61"/>
      <c r="P510" s="60"/>
      <c r="Q510" s="61">
        <v>45838</v>
      </c>
      <c r="R510" s="61" t="s">
        <v>43</v>
      </c>
      <c r="S510" s="60"/>
    </row>
    <row r="511" spans="2:19" ht="30" x14ac:dyDescent="0.25">
      <c r="B511" s="53" t="s">
        <v>1168</v>
      </c>
      <c r="C511" s="5" t="s">
        <v>224</v>
      </c>
      <c r="D511" s="5" t="s">
        <v>224</v>
      </c>
      <c r="E511" s="5" t="s">
        <v>1169</v>
      </c>
      <c r="F511" s="60" t="s">
        <v>76</v>
      </c>
      <c r="G511" s="5">
        <v>17472</v>
      </c>
      <c r="H511" s="5">
        <v>6645</v>
      </c>
      <c r="I511" s="5">
        <v>66</v>
      </c>
      <c r="J511" s="60"/>
      <c r="K511" s="63">
        <v>603.96304796516972</v>
      </c>
      <c r="L511" s="5" t="s">
        <v>50</v>
      </c>
      <c r="M511" s="5" t="s">
        <v>51</v>
      </c>
      <c r="N511" s="60"/>
      <c r="O511" s="61"/>
      <c r="P511" s="60"/>
      <c r="Q511" s="61">
        <v>45838</v>
      </c>
      <c r="R511" s="61" t="s">
        <v>43</v>
      </c>
      <c r="S511" s="60"/>
    </row>
    <row r="512" spans="2:19" ht="30" x14ac:dyDescent="0.25">
      <c r="B512" s="53" t="s">
        <v>1170</v>
      </c>
      <c r="C512" s="53" t="s">
        <v>224</v>
      </c>
      <c r="D512" s="53" t="s">
        <v>224</v>
      </c>
      <c r="E512" s="53" t="s">
        <v>1171</v>
      </c>
      <c r="F512" s="54" t="s">
        <v>76</v>
      </c>
      <c r="G512" s="53">
        <v>489</v>
      </c>
      <c r="H512" s="53">
        <v>6670</v>
      </c>
      <c r="I512" s="53">
        <v>66</v>
      </c>
      <c r="J512" s="54"/>
      <c r="K512" s="56">
        <v>6039.6304796516979</v>
      </c>
      <c r="L512" s="53" t="s">
        <v>50</v>
      </c>
      <c r="M512" s="53" t="s">
        <v>51</v>
      </c>
      <c r="N512" s="54"/>
      <c r="O512" s="57"/>
      <c r="P512" s="54"/>
      <c r="Q512" s="57">
        <v>45838</v>
      </c>
      <c r="R512" s="57" t="s">
        <v>43</v>
      </c>
      <c r="S512" s="54"/>
    </row>
    <row r="513" spans="2:19" ht="30" x14ac:dyDescent="0.25">
      <c r="B513" s="53" t="s">
        <v>1172</v>
      </c>
      <c r="C513" s="74" t="s">
        <v>224</v>
      </c>
      <c r="D513" s="74" t="s">
        <v>224</v>
      </c>
      <c r="E513" s="74" t="s">
        <v>1173</v>
      </c>
      <c r="F513" s="60" t="s">
        <v>76</v>
      </c>
      <c r="G513" s="5">
        <v>3210</v>
      </c>
      <c r="H513" s="5">
        <v>6670</v>
      </c>
      <c r="I513" s="5">
        <v>66</v>
      </c>
      <c r="J513" s="75"/>
      <c r="K513" s="76">
        <v>7549.5380995646219</v>
      </c>
      <c r="L513" s="74" t="s">
        <v>50</v>
      </c>
      <c r="M513" s="77" t="s">
        <v>51</v>
      </c>
      <c r="N513" s="78"/>
      <c r="O513" s="79"/>
      <c r="P513" s="79"/>
      <c r="Q513" s="79">
        <v>45838</v>
      </c>
      <c r="R513" s="61" t="s">
        <v>43</v>
      </c>
      <c r="S513" s="74"/>
    </row>
    <row r="514" spans="2:19" ht="30" x14ac:dyDescent="0.25">
      <c r="B514" s="53" t="s">
        <v>1174</v>
      </c>
      <c r="C514" s="74" t="s">
        <v>224</v>
      </c>
      <c r="D514" s="74" t="s">
        <v>224</v>
      </c>
      <c r="E514" s="74" t="s">
        <v>1175</v>
      </c>
      <c r="F514" s="60" t="s">
        <v>76</v>
      </c>
      <c r="G514" s="5">
        <v>14150</v>
      </c>
      <c r="H514" s="5">
        <v>6670</v>
      </c>
      <c r="I514" s="5">
        <v>66</v>
      </c>
      <c r="J514" s="75"/>
      <c r="K514" s="76">
        <v>4529.722859738773</v>
      </c>
      <c r="L514" s="74" t="s">
        <v>50</v>
      </c>
      <c r="M514" s="77" t="s">
        <v>51</v>
      </c>
      <c r="N514" s="78"/>
      <c r="O514" s="79"/>
      <c r="P514" s="79"/>
      <c r="Q514" s="79">
        <v>45838</v>
      </c>
      <c r="R514" s="61" t="s">
        <v>43</v>
      </c>
      <c r="S514" s="74"/>
    </row>
    <row r="515" spans="2:19" ht="30" x14ac:dyDescent="0.25">
      <c r="B515" s="53" t="s">
        <v>1176</v>
      </c>
      <c r="C515" s="5" t="s">
        <v>224</v>
      </c>
      <c r="D515" s="5" t="s">
        <v>224</v>
      </c>
      <c r="E515" s="5" t="s">
        <v>1177</v>
      </c>
      <c r="F515" s="60" t="s">
        <v>76</v>
      </c>
      <c r="G515" s="5">
        <v>14489</v>
      </c>
      <c r="H515" s="5">
        <v>6670</v>
      </c>
      <c r="I515" s="5">
        <v>66</v>
      </c>
      <c r="J515" s="60"/>
      <c r="K515" s="63">
        <v>3019.8152398258489</v>
      </c>
      <c r="L515" s="5" t="s">
        <v>50</v>
      </c>
      <c r="M515" s="64" t="s">
        <v>51</v>
      </c>
      <c r="N515" s="60"/>
      <c r="O515" s="61"/>
      <c r="P515" s="61"/>
      <c r="Q515" s="61">
        <v>45838</v>
      </c>
      <c r="R515" s="61" t="s">
        <v>43</v>
      </c>
      <c r="S515" s="5"/>
    </row>
    <row r="516" spans="2:19" ht="30" x14ac:dyDescent="0.25">
      <c r="B516" s="53" t="s">
        <v>1178</v>
      </c>
      <c r="C516" s="5" t="s">
        <v>224</v>
      </c>
      <c r="D516" s="5" t="s">
        <v>224</v>
      </c>
      <c r="E516" s="5" t="s">
        <v>1179</v>
      </c>
      <c r="F516" s="60" t="s">
        <v>76</v>
      </c>
      <c r="G516" s="5">
        <v>5815</v>
      </c>
      <c r="H516" s="5">
        <v>6685</v>
      </c>
      <c r="I516" s="5">
        <v>66</v>
      </c>
      <c r="J516" s="60"/>
      <c r="K516" s="63">
        <v>3019.8152398258489</v>
      </c>
      <c r="L516" s="5" t="s">
        <v>50</v>
      </c>
      <c r="M516" s="64" t="s">
        <v>51</v>
      </c>
      <c r="N516" s="60"/>
      <c r="O516" s="61"/>
      <c r="P516" s="61"/>
      <c r="Q516" s="61">
        <v>45838</v>
      </c>
      <c r="R516" s="61" t="s">
        <v>43</v>
      </c>
      <c r="S516" s="5"/>
    </row>
    <row r="517" spans="2:19" ht="30" x14ac:dyDescent="0.25">
      <c r="B517" s="53" t="s">
        <v>1180</v>
      </c>
      <c r="C517" s="5" t="s">
        <v>224</v>
      </c>
      <c r="D517" s="5" t="s">
        <v>224</v>
      </c>
      <c r="E517" s="5" t="s">
        <v>1181</v>
      </c>
      <c r="F517" s="60" t="s">
        <v>76</v>
      </c>
      <c r="G517" s="5">
        <v>8251</v>
      </c>
      <c r="H517" s="5">
        <v>6685</v>
      </c>
      <c r="I517" s="5">
        <v>66</v>
      </c>
      <c r="J517" s="60"/>
      <c r="K517" s="63">
        <v>1509.9076199129245</v>
      </c>
      <c r="L517" s="5" t="s">
        <v>50</v>
      </c>
      <c r="M517" s="5" t="s">
        <v>51</v>
      </c>
      <c r="N517" s="60"/>
      <c r="O517" s="61"/>
      <c r="P517" s="60"/>
      <c r="Q517" s="61">
        <v>45838</v>
      </c>
      <c r="R517" s="61" t="s">
        <v>43</v>
      </c>
      <c r="S517" s="60"/>
    </row>
    <row r="518" spans="2:19" ht="30" x14ac:dyDescent="0.25">
      <c r="B518" s="53" t="s">
        <v>1182</v>
      </c>
      <c r="C518" s="5" t="s">
        <v>224</v>
      </c>
      <c r="D518" s="5" t="s">
        <v>224</v>
      </c>
      <c r="E518" s="5" t="s">
        <v>1183</v>
      </c>
      <c r="F518" s="60" t="s">
        <v>76</v>
      </c>
      <c r="G518" s="5">
        <v>14570</v>
      </c>
      <c r="H518" s="5">
        <v>6720</v>
      </c>
      <c r="I518" s="5">
        <v>67</v>
      </c>
      <c r="J518" s="60"/>
      <c r="K518" s="63">
        <v>603.96304796516972</v>
      </c>
      <c r="L518" s="5" t="s">
        <v>50</v>
      </c>
      <c r="M518" s="5" t="s">
        <v>51</v>
      </c>
      <c r="N518" s="60"/>
      <c r="O518" s="61"/>
      <c r="P518" s="60"/>
      <c r="Q518" s="61">
        <v>45900</v>
      </c>
      <c r="R518" s="61" t="s">
        <v>43</v>
      </c>
      <c r="S518" s="60"/>
    </row>
    <row r="519" spans="2:19" ht="30" x14ac:dyDescent="0.25">
      <c r="B519" s="53" t="s">
        <v>1184</v>
      </c>
      <c r="C519" s="5" t="s">
        <v>224</v>
      </c>
      <c r="D519" s="5" t="s">
        <v>224</v>
      </c>
      <c r="E519" s="5" t="s">
        <v>1185</v>
      </c>
      <c r="F519" s="60" t="s">
        <v>76</v>
      </c>
      <c r="G519" s="5">
        <v>8579</v>
      </c>
      <c r="H519" s="5">
        <v>6940</v>
      </c>
      <c r="I519" s="5">
        <v>69</v>
      </c>
      <c r="J519" s="60"/>
      <c r="K519" s="63">
        <v>3019.8152398258489</v>
      </c>
      <c r="L519" s="5" t="s">
        <v>50</v>
      </c>
      <c r="M519" s="5" t="s">
        <v>51</v>
      </c>
      <c r="N519" s="60"/>
      <c r="O519" s="61"/>
      <c r="P519" s="60"/>
      <c r="Q519" s="61">
        <v>45838</v>
      </c>
      <c r="R519" s="61" t="s">
        <v>43</v>
      </c>
      <c r="S519" s="60"/>
    </row>
    <row r="520" spans="2:19" ht="30" x14ac:dyDescent="0.25">
      <c r="B520" s="53" t="s">
        <v>1186</v>
      </c>
      <c r="C520" s="53" t="s">
        <v>224</v>
      </c>
      <c r="D520" s="53" t="s">
        <v>224</v>
      </c>
      <c r="E520" s="53" t="s">
        <v>1187</v>
      </c>
      <c r="F520" s="54" t="s">
        <v>76</v>
      </c>
      <c r="G520" s="53">
        <v>227</v>
      </c>
      <c r="H520" s="53">
        <v>7040</v>
      </c>
      <c r="I520" s="53">
        <v>70</v>
      </c>
      <c r="J520" s="54"/>
      <c r="K520" s="56">
        <v>90000</v>
      </c>
      <c r="L520" s="53" t="s">
        <v>50</v>
      </c>
      <c r="M520" s="53" t="s">
        <v>51</v>
      </c>
      <c r="N520" s="54"/>
      <c r="O520" s="57"/>
      <c r="P520" s="54"/>
      <c r="Q520" s="57">
        <v>45868</v>
      </c>
      <c r="R520" s="57" t="s">
        <v>43</v>
      </c>
      <c r="S520" s="54"/>
    </row>
    <row r="521" spans="2:19" ht="30" x14ac:dyDescent="0.25">
      <c r="B521" s="53" t="s">
        <v>1188</v>
      </c>
      <c r="C521" s="5" t="s">
        <v>224</v>
      </c>
      <c r="D521" s="5" t="s">
        <v>224</v>
      </c>
      <c r="E521" s="5" t="s">
        <v>1189</v>
      </c>
      <c r="F521" s="60" t="s">
        <v>76</v>
      </c>
      <c r="G521" s="5">
        <v>227</v>
      </c>
      <c r="H521" s="5">
        <v>7040</v>
      </c>
      <c r="I521" s="5">
        <v>70</v>
      </c>
      <c r="J521" s="60"/>
      <c r="K521" s="63">
        <v>603.96304796516972</v>
      </c>
      <c r="L521" s="5" t="s">
        <v>50</v>
      </c>
      <c r="M521" s="64" t="s">
        <v>51</v>
      </c>
      <c r="N521" s="60"/>
      <c r="O521" s="61"/>
      <c r="P521" s="61"/>
      <c r="Q521" s="61">
        <v>45838</v>
      </c>
      <c r="R521" s="61" t="s">
        <v>43</v>
      </c>
      <c r="S521" s="5"/>
    </row>
    <row r="522" spans="2:19" ht="30" x14ac:dyDescent="0.25">
      <c r="B522" s="53" t="s">
        <v>1190</v>
      </c>
      <c r="C522" s="5" t="s">
        <v>224</v>
      </c>
      <c r="D522" s="5" t="s">
        <v>224</v>
      </c>
      <c r="E522" s="5" t="s">
        <v>1191</v>
      </c>
      <c r="F522" s="60" t="s">
        <v>76</v>
      </c>
      <c r="G522" s="5">
        <v>15825</v>
      </c>
      <c r="H522" s="5">
        <v>7050</v>
      </c>
      <c r="I522" s="5">
        <v>70</v>
      </c>
      <c r="J522" s="60"/>
      <c r="K522" s="63">
        <v>603.96304796516972</v>
      </c>
      <c r="L522" s="5" t="s">
        <v>50</v>
      </c>
      <c r="M522" s="5" t="s">
        <v>51</v>
      </c>
      <c r="N522" s="60"/>
      <c r="O522" s="61"/>
      <c r="P522" s="60"/>
      <c r="Q522" s="61">
        <v>45838</v>
      </c>
      <c r="R522" s="61" t="s">
        <v>43</v>
      </c>
      <c r="S522" s="60"/>
    </row>
    <row r="523" spans="2:19" ht="30" x14ac:dyDescent="0.25">
      <c r="B523" s="53" t="s">
        <v>1192</v>
      </c>
      <c r="C523" s="5" t="s">
        <v>224</v>
      </c>
      <c r="D523" s="5" t="s">
        <v>224</v>
      </c>
      <c r="E523" s="5" t="s">
        <v>1193</v>
      </c>
      <c r="F523" s="60" t="s">
        <v>76</v>
      </c>
      <c r="G523" s="5">
        <v>16158</v>
      </c>
      <c r="H523" s="5">
        <v>7050</v>
      </c>
      <c r="I523" s="5">
        <v>70</v>
      </c>
      <c r="J523" s="60"/>
      <c r="K523" s="63">
        <v>905.94457194775464</v>
      </c>
      <c r="L523" s="5" t="s">
        <v>50</v>
      </c>
      <c r="M523" s="5" t="s">
        <v>51</v>
      </c>
      <c r="N523" s="60"/>
      <c r="O523" s="61"/>
      <c r="P523" s="60"/>
      <c r="Q523" s="61">
        <v>45838</v>
      </c>
      <c r="R523" s="61" t="s">
        <v>43</v>
      </c>
      <c r="S523" s="60"/>
    </row>
    <row r="524" spans="2:19" ht="30" x14ac:dyDescent="0.25">
      <c r="B524" s="53" t="s">
        <v>1194</v>
      </c>
      <c r="C524" s="5" t="s">
        <v>224</v>
      </c>
      <c r="D524" s="5" t="s">
        <v>224</v>
      </c>
      <c r="E524" s="5" t="s">
        <v>1195</v>
      </c>
      <c r="F524" s="60" t="s">
        <v>76</v>
      </c>
      <c r="G524" s="5">
        <v>15712</v>
      </c>
      <c r="H524" s="5">
        <v>7080</v>
      </c>
      <c r="I524" s="5">
        <v>70</v>
      </c>
      <c r="J524" s="60"/>
      <c r="K524" s="63">
        <v>603.96304796516972</v>
      </c>
      <c r="L524" s="5" t="s">
        <v>50</v>
      </c>
      <c r="M524" s="5" t="s">
        <v>51</v>
      </c>
      <c r="N524" s="60"/>
      <c r="O524" s="61"/>
      <c r="P524" s="60"/>
      <c r="Q524" s="61">
        <v>45838</v>
      </c>
      <c r="R524" s="61" t="s">
        <v>43</v>
      </c>
      <c r="S524" s="60"/>
    </row>
    <row r="525" spans="2:19" ht="30" x14ac:dyDescent="0.25">
      <c r="B525" s="53" t="s">
        <v>1196</v>
      </c>
      <c r="C525" s="5" t="s">
        <v>224</v>
      </c>
      <c r="D525" s="5" t="s">
        <v>224</v>
      </c>
      <c r="E525" s="5" t="s">
        <v>1197</v>
      </c>
      <c r="F525" s="60" t="s">
        <v>76</v>
      </c>
      <c r="G525" s="5">
        <v>323</v>
      </c>
      <c r="H525" s="5">
        <v>7105</v>
      </c>
      <c r="I525" s="5">
        <v>71</v>
      </c>
      <c r="J525" s="60"/>
      <c r="K525" s="63">
        <v>3019.8152398258489</v>
      </c>
      <c r="L525" s="5" t="s">
        <v>50</v>
      </c>
      <c r="M525" s="5" t="s">
        <v>51</v>
      </c>
      <c r="N525" s="60"/>
      <c r="O525" s="61"/>
      <c r="P525" s="60"/>
      <c r="Q525" s="61">
        <v>45838</v>
      </c>
      <c r="R525" s="61" t="s">
        <v>43</v>
      </c>
      <c r="S525" s="60"/>
    </row>
    <row r="526" spans="2:19" ht="30" x14ac:dyDescent="0.25">
      <c r="B526" s="53" t="s">
        <v>1198</v>
      </c>
      <c r="C526" s="5" t="s">
        <v>224</v>
      </c>
      <c r="D526" s="5" t="s">
        <v>224</v>
      </c>
      <c r="E526" s="5" t="s">
        <v>1199</v>
      </c>
      <c r="F526" s="60" t="s">
        <v>76</v>
      </c>
      <c r="G526" s="5">
        <v>329</v>
      </c>
      <c r="H526" s="5">
        <v>7105</v>
      </c>
      <c r="I526" s="5">
        <v>71</v>
      </c>
      <c r="J526" s="60"/>
      <c r="K526" s="63">
        <v>1509.9076199129245</v>
      </c>
      <c r="L526" s="5" t="s">
        <v>50</v>
      </c>
      <c r="M526" s="64" t="s">
        <v>51</v>
      </c>
      <c r="N526" s="60"/>
      <c r="O526" s="61"/>
      <c r="P526" s="61"/>
      <c r="Q526" s="61">
        <v>45838</v>
      </c>
      <c r="R526" s="61" t="s">
        <v>43</v>
      </c>
      <c r="S526" s="5"/>
    </row>
    <row r="527" spans="2:19" ht="30" x14ac:dyDescent="0.25">
      <c r="B527" s="53" t="s">
        <v>1200</v>
      </c>
      <c r="C527" s="5" t="s">
        <v>224</v>
      </c>
      <c r="D527" s="5" t="s">
        <v>224</v>
      </c>
      <c r="E527" s="5" t="s">
        <v>1201</v>
      </c>
      <c r="F527" s="60" t="s">
        <v>76</v>
      </c>
      <c r="G527" s="5">
        <v>331</v>
      </c>
      <c r="H527" s="5">
        <v>7105</v>
      </c>
      <c r="I527" s="5">
        <v>71</v>
      </c>
      <c r="J527" s="60"/>
      <c r="K527" s="63">
        <v>90594.457194775459</v>
      </c>
      <c r="L527" s="5" t="s">
        <v>50</v>
      </c>
      <c r="M527" s="5" t="s">
        <v>51</v>
      </c>
      <c r="N527" s="60"/>
      <c r="O527" s="61"/>
      <c r="P527" s="60"/>
      <c r="Q527" s="61">
        <v>45838</v>
      </c>
      <c r="R527" s="61" t="s">
        <v>43</v>
      </c>
      <c r="S527" s="60"/>
    </row>
    <row r="528" spans="2:19" ht="30" x14ac:dyDescent="0.25">
      <c r="B528" s="53" t="s">
        <v>1202</v>
      </c>
      <c r="C528" s="5" t="s">
        <v>224</v>
      </c>
      <c r="D528" s="5" t="s">
        <v>224</v>
      </c>
      <c r="E528" s="5" t="s">
        <v>353</v>
      </c>
      <c r="F528" s="60" t="s">
        <v>76</v>
      </c>
      <c r="G528" s="5">
        <v>337</v>
      </c>
      <c r="H528" s="5">
        <v>7105</v>
      </c>
      <c r="I528" s="5">
        <v>71</v>
      </c>
      <c r="J528" s="60"/>
      <c r="K528" s="63">
        <v>603.96304796516972</v>
      </c>
      <c r="L528" s="5" t="s">
        <v>50</v>
      </c>
      <c r="M528" s="64" t="s">
        <v>51</v>
      </c>
      <c r="N528" s="60"/>
      <c r="O528" s="61"/>
      <c r="P528" s="61"/>
      <c r="Q528" s="61">
        <v>45838</v>
      </c>
      <c r="R528" s="61" t="s">
        <v>43</v>
      </c>
      <c r="S528" s="5"/>
    </row>
    <row r="529" spans="2:19" ht="30" x14ac:dyDescent="0.25">
      <c r="B529" s="53" t="s">
        <v>1203</v>
      </c>
      <c r="C529" s="5" t="s">
        <v>224</v>
      </c>
      <c r="D529" s="5" t="s">
        <v>224</v>
      </c>
      <c r="E529" s="5" t="s">
        <v>1204</v>
      </c>
      <c r="F529" s="60" t="s">
        <v>76</v>
      </c>
      <c r="G529" s="5">
        <v>367</v>
      </c>
      <c r="H529" s="5">
        <v>7105</v>
      </c>
      <c r="I529" s="5">
        <v>71</v>
      </c>
      <c r="J529" s="60"/>
      <c r="K529" s="63">
        <v>603.96304796516972</v>
      </c>
      <c r="L529" s="5" t="s">
        <v>50</v>
      </c>
      <c r="M529" s="64" t="s">
        <v>51</v>
      </c>
      <c r="N529" s="60"/>
      <c r="O529" s="61"/>
      <c r="P529" s="61"/>
      <c r="Q529" s="61">
        <v>45838</v>
      </c>
      <c r="R529" s="61" t="s">
        <v>43</v>
      </c>
      <c r="S529" s="5"/>
    </row>
    <row r="530" spans="2:19" ht="30" x14ac:dyDescent="0.25">
      <c r="B530" s="53" t="s">
        <v>1205</v>
      </c>
      <c r="C530" s="74" t="s">
        <v>224</v>
      </c>
      <c r="D530" s="74" t="s">
        <v>224</v>
      </c>
      <c r="E530" s="74" t="s">
        <v>1206</v>
      </c>
      <c r="F530" s="60" t="s">
        <v>76</v>
      </c>
      <c r="G530" s="5">
        <v>12177</v>
      </c>
      <c r="H530" s="5">
        <v>7105</v>
      </c>
      <c r="I530" s="5">
        <v>71</v>
      </c>
      <c r="J530" s="75"/>
      <c r="K530" s="76">
        <v>15099.076199129244</v>
      </c>
      <c r="L530" s="74" t="s">
        <v>50</v>
      </c>
      <c r="M530" s="77" t="s">
        <v>51</v>
      </c>
      <c r="N530" s="78"/>
      <c r="O530" s="79"/>
      <c r="P530" s="79"/>
      <c r="Q530" s="79">
        <v>45838</v>
      </c>
      <c r="R530" s="61" t="s">
        <v>43</v>
      </c>
      <c r="S530" s="74"/>
    </row>
    <row r="531" spans="2:19" ht="30" x14ac:dyDescent="0.25">
      <c r="B531" s="53" t="s">
        <v>1207</v>
      </c>
      <c r="C531" s="74" t="s">
        <v>224</v>
      </c>
      <c r="D531" s="74" t="s">
        <v>224</v>
      </c>
      <c r="E531" s="74" t="s">
        <v>1208</v>
      </c>
      <c r="F531" s="60" t="s">
        <v>76</v>
      </c>
      <c r="G531" s="5">
        <v>12395</v>
      </c>
      <c r="H531" s="5">
        <v>7105</v>
      </c>
      <c r="I531" s="5">
        <v>71</v>
      </c>
      <c r="J531" s="75"/>
      <c r="K531" s="76">
        <v>3019.8152398258489</v>
      </c>
      <c r="L531" s="74" t="s">
        <v>50</v>
      </c>
      <c r="M531" s="77" t="s">
        <v>51</v>
      </c>
      <c r="N531" s="78"/>
      <c r="O531" s="79"/>
      <c r="P531" s="79"/>
      <c r="Q531" s="79">
        <v>45838</v>
      </c>
      <c r="R531" s="61" t="s">
        <v>43</v>
      </c>
      <c r="S531" s="74"/>
    </row>
    <row r="532" spans="2:19" ht="30" x14ac:dyDescent="0.25">
      <c r="B532" s="53" t="s">
        <v>1209</v>
      </c>
      <c r="C532" s="5" t="s">
        <v>224</v>
      </c>
      <c r="D532" s="5" t="s">
        <v>224</v>
      </c>
      <c r="E532" s="5" t="s">
        <v>1210</v>
      </c>
      <c r="F532" s="60" t="s">
        <v>76</v>
      </c>
      <c r="G532" s="5">
        <v>14395</v>
      </c>
      <c r="H532" s="5">
        <v>7105</v>
      </c>
      <c r="I532" s="5">
        <v>71</v>
      </c>
      <c r="J532" s="60"/>
      <c r="K532" s="63">
        <v>60396.304796516975</v>
      </c>
      <c r="L532" s="5" t="s">
        <v>50</v>
      </c>
      <c r="M532" s="5" t="s">
        <v>51</v>
      </c>
      <c r="N532" s="60"/>
      <c r="O532" s="61"/>
      <c r="P532" s="60"/>
      <c r="Q532" s="61">
        <v>45838</v>
      </c>
      <c r="R532" s="61" t="s">
        <v>43</v>
      </c>
      <c r="S532" s="60"/>
    </row>
    <row r="533" spans="2:19" ht="30" x14ac:dyDescent="0.25">
      <c r="B533" s="53" t="s">
        <v>1211</v>
      </c>
      <c r="C533" s="74" t="s">
        <v>224</v>
      </c>
      <c r="D533" s="74" t="s">
        <v>224</v>
      </c>
      <c r="E533" s="74" t="s">
        <v>1212</v>
      </c>
      <c r="F533" s="60" t="s">
        <v>76</v>
      </c>
      <c r="G533" s="5">
        <v>15325</v>
      </c>
      <c r="H533" s="5">
        <v>7105</v>
      </c>
      <c r="I533" s="5">
        <v>71</v>
      </c>
      <c r="J533" s="75"/>
      <c r="K533" s="76">
        <v>60396.304796516975</v>
      </c>
      <c r="L533" s="74" t="s">
        <v>50</v>
      </c>
      <c r="M533" s="77" t="s">
        <v>51</v>
      </c>
      <c r="N533" s="78"/>
      <c r="O533" s="79"/>
      <c r="P533" s="79"/>
      <c r="Q533" s="79">
        <v>45838</v>
      </c>
      <c r="R533" s="61" t="s">
        <v>43</v>
      </c>
      <c r="S533" s="74"/>
    </row>
    <row r="534" spans="2:19" ht="30" x14ac:dyDescent="0.25">
      <c r="B534" s="53" t="s">
        <v>1213</v>
      </c>
      <c r="C534" s="74" t="s">
        <v>224</v>
      </c>
      <c r="D534" s="74" t="s">
        <v>224</v>
      </c>
      <c r="E534" s="74" t="s">
        <v>1214</v>
      </c>
      <c r="F534" s="60" t="s">
        <v>76</v>
      </c>
      <c r="G534" s="5">
        <v>15339</v>
      </c>
      <c r="H534" s="5">
        <v>7105</v>
      </c>
      <c r="I534" s="5">
        <v>71</v>
      </c>
      <c r="J534" s="75"/>
      <c r="K534" s="76">
        <v>30198.152398258488</v>
      </c>
      <c r="L534" s="74" t="s">
        <v>50</v>
      </c>
      <c r="M534" s="77" t="s">
        <v>51</v>
      </c>
      <c r="N534" s="78"/>
      <c r="O534" s="79"/>
      <c r="P534" s="79"/>
      <c r="Q534" s="79">
        <v>45838</v>
      </c>
      <c r="R534" s="61" t="s">
        <v>43</v>
      </c>
      <c r="S534" s="74"/>
    </row>
    <row r="535" spans="2:19" ht="30" x14ac:dyDescent="0.25">
      <c r="B535" s="53" t="s">
        <v>1215</v>
      </c>
      <c r="C535" s="53" t="s">
        <v>224</v>
      </c>
      <c r="D535" s="53" t="s">
        <v>224</v>
      </c>
      <c r="E535" s="53" t="s">
        <v>1216</v>
      </c>
      <c r="F535" s="54" t="s">
        <v>76</v>
      </c>
      <c r="G535" s="53">
        <v>310</v>
      </c>
      <c r="H535" s="53">
        <v>7110</v>
      </c>
      <c r="I535" s="53">
        <v>71</v>
      </c>
      <c r="J535" s="54"/>
      <c r="K535" s="56">
        <v>60396.304796516975</v>
      </c>
      <c r="L535" s="53" t="s">
        <v>50</v>
      </c>
      <c r="M535" s="53" t="s">
        <v>51</v>
      </c>
      <c r="N535" s="54"/>
      <c r="O535" s="57"/>
      <c r="P535" s="54"/>
      <c r="Q535" s="57">
        <v>45838</v>
      </c>
      <c r="R535" s="57" t="s">
        <v>43</v>
      </c>
      <c r="S535" s="54"/>
    </row>
    <row r="536" spans="2:19" ht="30" x14ac:dyDescent="0.25">
      <c r="B536" s="53" t="s">
        <v>1217</v>
      </c>
      <c r="C536" s="5" t="s">
        <v>224</v>
      </c>
      <c r="D536" s="5" t="s">
        <v>224</v>
      </c>
      <c r="E536" s="5" t="s">
        <v>1218</v>
      </c>
      <c r="F536" s="60" t="s">
        <v>76</v>
      </c>
      <c r="G536" s="5">
        <v>313</v>
      </c>
      <c r="H536" s="5">
        <v>7110</v>
      </c>
      <c r="I536" s="5">
        <v>71</v>
      </c>
      <c r="J536" s="60"/>
      <c r="K536" s="63">
        <v>150990.76199129244</v>
      </c>
      <c r="L536" s="5" t="s">
        <v>50</v>
      </c>
      <c r="M536" s="64" t="s">
        <v>51</v>
      </c>
      <c r="N536" s="60"/>
      <c r="O536" s="61"/>
      <c r="P536" s="61"/>
      <c r="Q536" s="61">
        <v>45807</v>
      </c>
      <c r="R536" s="61" t="s">
        <v>43</v>
      </c>
      <c r="S536" s="5"/>
    </row>
    <row r="537" spans="2:19" ht="30" x14ac:dyDescent="0.25">
      <c r="B537" s="53" t="s">
        <v>1219</v>
      </c>
      <c r="C537" s="5" t="s">
        <v>224</v>
      </c>
      <c r="D537" s="5" t="s">
        <v>224</v>
      </c>
      <c r="E537" s="5" t="s">
        <v>1220</v>
      </c>
      <c r="F537" s="60" t="s">
        <v>76</v>
      </c>
      <c r="G537" s="5">
        <v>318</v>
      </c>
      <c r="H537" s="5">
        <v>7110</v>
      </c>
      <c r="I537" s="5">
        <v>71</v>
      </c>
      <c r="J537" s="60"/>
      <c r="K537" s="63">
        <v>120792.60959303395</v>
      </c>
      <c r="L537" s="5" t="s">
        <v>50</v>
      </c>
      <c r="M537" s="64" t="s">
        <v>51</v>
      </c>
      <c r="N537" s="60"/>
      <c r="O537" s="61"/>
      <c r="P537" s="61"/>
      <c r="Q537" s="61">
        <v>45838</v>
      </c>
      <c r="R537" s="61" t="s">
        <v>43</v>
      </c>
      <c r="S537" s="5"/>
    </row>
    <row r="538" spans="2:19" ht="30" x14ac:dyDescent="0.25">
      <c r="B538" s="53" t="s">
        <v>1221</v>
      </c>
      <c r="C538" s="74" t="s">
        <v>224</v>
      </c>
      <c r="D538" s="74" t="s">
        <v>224</v>
      </c>
      <c r="E538" s="74" t="s">
        <v>1222</v>
      </c>
      <c r="F538" s="60" t="s">
        <v>76</v>
      </c>
      <c r="G538" s="5">
        <v>321</v>
      </c>
      <c r="H538" s="5">
        <v>7110</v>
      </c>
      <c r="I538" s="5">
        <v>71</v>
      </c>
      <c r="J538" s="75"/>
      <c r="K538" s="76">
        <v>90594.457194775459</v>
      </c>
      <c r="L538" s="74" t="s">
        <v>50</v>
      </c>
      <c r="M538" s="77" t="s">
        <v>51</v>
      </c>
      <c r="N538" s="78"/>
      <c r="O538" s="79"/>
      <c r="P538" s="79"/>
      <c r="Q538" s="79">
        <v>45838</v>
      </c>
      <c r="R538" s="61" t="s">
        <v>43</v>
      </c>
      <c r="S538" s="74"/>
    </row>
    <row r="539" spans="2:19" ht="30" x14ac:dyDescent="0.25">
      <c r="B539" s="53" t="s">
        <v>1223</v>
      </c>
      <c r="C539" s="5" t="s">
        <v>224</v>
      </c>
      <c r="D539" s="5" t="s">
        <v>224</v>
      </c>
      <c r="E539" s="5" t="s">
        <v>1224</v>
      </c>
      <c r="F539" s="60" t="s">
        <v>76</v>
      </c>
      <c r="G539" s="5">
        <v>322</v>
      </c>
      <c r="H539" s="5">
        <v>7110</v>
      </c>
      <c r="I539" s="5">
        <v>71</v>
      </c>
      <c r="J539" s="60"/>
      <c r="K539" s="63">
        <v>30198.152398258488</v>
      </c>
      <c r="L539" s="5" t="s">
        <v>50</v>
      </c>
      <c r="M539" s="5" t="s">
        <v>51</v>
      </c>
      <c r="N539" s="60"/>
      <c r="O539" s="61"/>
      <c r="P539" s="60"/>
      <c r="Q539" s="61">
        <v>45838</v>
      </c>
      <c r="R539" s="61" t="s">
        <v>43</v>
      </c>
      <c r="S539" s="60"/>
    </row>
    <row r="540" spans="2:19" ht="30" x14ac:dyDescent="0.25">
      <c r="B540" s="53" t="s">
        <v>1225</v>
      </c>
      <c r="C540" s="5" t="s">
        <v>224</v>
      </c>
      <c r="D540" s="5" t="s">
        <v>224</v>
      </c>
      <c r="E540" s="5" t="s">
        <v>1226</v>
      </c>
      <c r="F540" s="60" t="s">
        <v>76</v>
      </c>
      <c r="G540" s="5">
        <v>336</v>
      </c>
      <c r="H540" s="5">
        <v>7110</v>
      </c>
      <c r="I540" s="5">
        <v>71</v>
      </c>
      <c r="J540" s="60"/>
      <c r="K540" s="63">
        <v>30198.152398258488</v>
      </c>
      <c r="L540" s="5" t="s">
        <v>50</v>
      </c>
      <c r="M540" s="5" t="s">
        <v>51</v>
      </c>
      <c r="N540" s="60"/>
      <c r="O540" s="61"/>
      <c r="P540" s="60"/>
      <c r="Q540" s="61">
        <v>45838</v>
      </c>
      <c r="R540" s="61" t="s">
        <v>43</v>
      </c>
      <c r="S540" s="60"/>
    </row>
    <row r="541" spans="2:19" ht="30" x14ac:dyDescent="0.25">
      <c r="B541" s="53" t="s">
        <v>1227</v>
      </c>
      <c r="C541" s="5" t="s">
        <v>224</v>
      </c>
      <c r="D541" s="5" t="s">
        <v>224</v>
      </c>
      <c r="E541" s="5" t="s">
        <v>1228</v>
      </c>
      <c r="F541" s="60" t="s">
        <v>76</v>
      </c>
      <c r="G541" s="5">
        <v>340</v>
      </c>
      <c r="H541" s="5">
        <v>7110</v>
      </c>
      <c r="I541" s="5">
        <v>71</v>
      </c>
      <c r="J541" s="60"/>
      <c r="K541" s="63">
        <v>30198.152398258488</v>
      </c>
      <c r="L541" s="5" t="s">
        <v>50</v>
      </c>
      <c r="M541" s="5" t="s">
        <v>51</v>
      </c>
      <c r="N541" s="60"/>
      <c r="O541" s="61"/>
      <c r="P541" s="60"/>
      <c r="Q541" s="61">
        <v>45838</v>
      </c>
      <c r="R541" s="61" t="s">
        <v>43</v>
      </c>
      <c r="S541" s="60"/>
    </row>
    <row r="542" spans="2:19" ht="30" x14ac:dyDescent="0.25">
      <c r="B542" s="53" t="s">
        <v>1229</v>
      </c>
      <c r="C542" s="74" t="s">
        <v>224</v>
      </c>
      <c r="D542" s="74" t="s">
        <v>224</v>
      </c>
      <c r="E542" s="74" t="s">
        <v>1230</v>
      </c>
      <c r="F542" s="60" t="s">
        <v>76</v>
      </c>
      <c r="G542" s="5">
        <v>341</v>
      </c>
      <c r="H542" s="5">
        <v>7110</v>
      </c>
      <c r="I542" s="5">
        <v>71</v>
      </c>
      <c r="J542" s="75"/>
      <c r="K542" s="76">
        <v>30198.152398258488</v>
      </c>
      <c r="L542" s="74" t="s">
        <v>50</v>
      </c>
      <c r="M542" s="77" t="s">
        <v>51</v>
      </c>
      <c r="N542" s="78"/>
      <c r="O542" s="79"/>
      <c r="P542" s="79"/>
      <c r="Q542" s="79">
        <v>45838</v>
      </c>
      <c r="R542" s="61" t="s">
        <v>43</v>
      </c>
      <c r="S542" s="74"/>
    </row>
    <row r="543" spans="2:19" ht="30" x14ac:dyDescent="0.25">
      <c r="B543" s="53" t="s">
        <v>1231</v>
      </c>
      <c r="C543" s="5" t="s">
        <v>224</v>
      </c>
      <c r="D543" s="5" t="s">
        <v>224</v>
      </c>
      <c r="E543" s="5" t="s">
        <v>1232</v>
      </c>
      <c r="F543" s="60" t="s">
        <v>76</v>
      </c>
      <c r="G543" s="5">
        <v>342</v>
      </c>
      <c r="H543" s="5">
        <v>7110</v>
      </c>
      <c r="I543" s="5">
        <v>71</v>
      </c>
      <c r="J543" s="60"/>
      <c r="K543" s="63">
        <v>30198.152398258488</v>
      </c>
      <c r="L543" s="5" t="s">
        <v>50</v>
      </c>
      <c r="M543" s="64" t="s">
        <v>51</v>
      </c>
      <c r="N543" s="60"/>
      <c r="O543" s="61"/>
      <c r="P543" s="61"/>
      <c r="Q543" s="61">
        <v>45838</v>
      </c>
      <c r="R543" s="61" t="s">
        <v>43</v>
      </c>
      <c r="S543" s="5"/>
    </row>
    <row r="544" spans="2:19" ht="30" x14ac:dyDescent="0.25">
      <c r="B544" s="53" t="s">
        <v>1233</v>
      </c>
      <c r="C544" s="74" t="s">
        <v>224</v>
      </c>
      <c r="D544" s="74" t="s">
        <v>224</v>
      </c>
      <c r="E544" s="74" t="s">
        <v>1234</v>
      </c>
      <c r="F544" s="60" t="s">
        <v>76</v>
      </c>
      <c r="G544" s="5">
        <v>1454</v>
      </c>
      <c r="H544" s="5">
        <v>7110</v>
      </c>
      <c r="I544" s="5">
        <v>71</v>
      </c>
      <c r="J544" s="75"/>
      <c r="K544" s="76">
        <v>603.96304796516972</v>
      </c>
      <c r="L544" s="74" t="s">
        <v>50</v>
      </c>
      <c r="M544" s="77" t="s">
        <v>51</v>
      </c>
      <c r="N544" s="78"/>
      <c r="O544" s="79"/>
      <c r="P544" s="79"/>
      <c r="Q544" s="79">
        <v>45838</v>
      </c>
      <c r="R544" s="61" t="s">
        <v>43</v>
      </c>
      <c r="S544" s="74"/>
    </row>
    <row r="545" spans="2:19" ht="30" x14ac:dyDescent="0.25">
      <c r="B545" s="53" t="s">
        <v>1235</v>
      </c>
      <c r="C545" s="5" t="s">
        <v>224</v>
      </c>
      <c r="D545" s="5" t="s">
        <v>224</v>
      </c>
      <c r="E545" s="5" t="s">
        <v>1236</v>
      </c>
      <c r="F545" s="60" t="s">
        <v>76</v>
      </c>
      <c r="G545" s="5">
        <v>3246</v>
      </c>
      <c r="H545" s="5">
        <v>7110</v>
      </c>
      <c r="I545" s="5">
        <v>71</v>
      </c>
      <c r="J545" s="60"/>
      <c r="K545" s="63">
        <v>30198.152398258488</v>
      </c>
      <c r="L545" s="5" t="s">
        <v>50</v>
      </c>
      <c r="M545" s="5" t="s">
        <v>51</v>
      </c>
      <c r="N545" s="60"/>
      <c r="O545" s="61"/>
      <c r="P545" s="60"/>
      <c r="Q545" s="61">
        <v>45838</v>
      </c>
      <c r="R545" s="61" t="s">
        <v>43</v>
      </c>
      <c r="S545" s="60"/>
    </row>
    <row r="546" spans="2:19" ht="30" x14ac:dyDescent="0.25">
      <c r="B546" s="53" t="s">
        <v>1237</v>
      </c>
      <c r="C546" s="74" t="s">
        <v>224</v>
      </c>
      <c r="D546" s="74" t="s">
        <v>224</v>
      </c>
      <c r="E546" s="74" t="s">
        <v>1238</v>
      </c>
      <c r="F546" s="60" t="s">
        <v>76</v>
      </c>
      <c r="G546" s="5">
        <v>4079</v>
      </c>
      <c r="H546" s="5">
        <v>7110</v>
      </c>
      <c r="I546" s="5">
        <v>71</v>
      </c>
      <c r="J546" s="75"/>
      <c r="K546" s="76">
        <v>15099.076199129244</v>
      </c>
      <c r="L546" s="74" t="s">
        <v>50</v>
      </c>
      <c r="M546" s="77" t="s">
        <v>51</v>
      </c>
      <c r="N546" s="78"/>
      <c r="O546" s="79"/>
      <c r="P546" s="79"/>
      <c r="Q546" s="79">
        <v>45838</v>
      </c>
      <c r="R546" s="61" t="s">
        <v>43</v>
      </c>
      <c r="S546" s="74"/>
    </row>
    <row r="547" spans="2:19" ht="30" x14ac:dyDescent="0.25">
      <c r="B547" s="53" t="s">
        <v>1239</v>
      </c>
      <c r="C547" s="5" t="s">
        <v>224</v>
      </c>
      <c r="D547" s="5" t="s">
        <v>224</v>
      </c>
      <c r="E547" s="5" t="s">
        <v>1240</v>
      </c>
      <c r="F547" s="60" t="s">
        <v>76</v>
      </c>
      <c r="G547" s="5">
        <v>9606</v>
      </c>
      <c r="H547" s="5">
        <v>7110</v>
      </c>
      <c r="I547" s="5">
        <v>71</v>
      </c>
      <c r="J547" s="60"/>
      <c r="K547" s="63">
        <v>60396.304796516975</v>
      </c>
      <c r="L547" s="5" t="s">
        <v>50</v>
      </c>
      <c r="M547" s="5" t="s">
        <v>51</v>
      </c>
      <c r="N547" s="60"/>
      <c r="O547" s="61"/>
      <c r="P547" s="60"/>
      <c r="Q547" s="61">
        <v>45838</v>
      </c>
      <c r="R547" s="61" t="s">
        <v>43</v>
      </c>
      <c r="S547" s="60"/>
    </row>
    <row r="548" spans="2:19" ht="30" x14ac:dyDescent="0.25">
      <c r="B548" s="53" t="s">
        <v>1241</v>
      </c>
      <c r="C548" s="5" t="s">
        <v>224</v>
      </c>
      <c r="D548" s="5" t="s">
        <v>224</v>
      </c>
      <c r="E548" s="5" t="s">
        <v>1242</v>
      </c>
      <c r="F548" s="60" t="s">
        <v>76</v>
      </c>
      <c r="G548" s="5">
        <v>9641</v>
      </c>
      <c r="H548" s="5">
        <v>7110</v>
      </c>
      <c r="I548" s="5">
        <v>71</v>
      </c>
      <c r="J548" s="60"/>
      <c r="K548" s="63">
        <v>30198.152398258488</v>
      </c>
      <c r="L548" s="5" t="s">
        <v>50</v>
      </c>
      <c r="M548" s="64" t="s">
        <v>51</v>
      </c>
      <c r="N548" s="60"/>
      <c r="O548" s="61"/>
      <c r="P548" s="61"/>
      <c r="Q548" s="61">
        <v>45838</v>
      </c>
      <c r="R548" s="61" t="s">
        <v>43</v>
      </c>
      <c r="S548" s="5"/>
    </row>
    <row r="549" spans="2:19" ht="30" x14ac:dyDescent="0.25">
      <c r="B549" s="53" t="s">
        <v>1243</v>
      </c>
      <c r="C549" s="5" t="s">
        <v>224</v>
      </c>
      <c r="D549" s="5" t="s">
        <v>224</v>
      </c>
      <c r="E549" s="5" t="s">
        <v>1244</v>
      </c>
      <c r="F549" s="60" t="s">
        <v>76</v>
      </c>
      <c r="G549" s="5">
        <v>9660</v>
      </c>
      <c r="H549" s="5">
        <v>7110</v>
      </c>
      <c r="I549" s="5">
        <v>71</v>
      </c>
      <c r="J549" s="60"/>
      <c r="K549" s="63">
        <v>15099.076199129244</v>
      </c>
      <c r="L549" s="5" t="s">
        <v>50</v>
      </c>
      <c r="M549" s="5" t="s">
        <v>51</v>
      </c>
      <c r="N549" s="60"/>
      <c r="O549" s="61"/>
      <c r="P549" s="60"/>
      <c r="Q549" s="61">
        <v>45838</v>
      </c>
      <c r="R549" s="61" t="s">
        <v>43</v>
      </c>
      <c r="S549" s="60"/>
    </row>
    <row r="550" spans="2:19" ht="30" x14ac:dyDescent="0.25">
      <c r="B550" s="53" t="s">
        <v>1245</v>
      </c>
      <c r="C550" s="5" t="s">
        <v>224</v>
      </c>
      <c r="D550" s="5" t="s">
        <v>224</v>
      </c>
      <c r="E550" s="5" t="s">
        <v>1246</v>
      </c>
      <c r="F550" s="60" t="s">
        <v>76</v>
      </c>
      <c r="G550" s="5">
        <v>10984</v>
      </c>
      <c r="H550" s="5">
        <v>7110</v>
      </c>
      <c r="I550" s="5">
        <v>71</v>
      </c>
      <c r="J550" s="60"/>
      <c r="K550" s="63">
        <v>90594.457194775459</v>
      </c>
      <c r="L550" s="5" t="s">
        <v>50</v>
      </c>
      <c r="M550" s="5" t="s">
        <v>51</v>
      </c>
      <c r="N550" s="60"/>
      <c r="O550" s="61"/>
      <c r="P550" s="60"/>
      <c r="Q550" s="61">
        <v>45838</v>
      </c>
      <c r="R550" s="61" t="s">
        <v>43</v>
      </c>
      <c r="S550" s="60"/>
    </row>
    <row r="551" spans="2:19" ht="30" x14ac:dyDescent="0.25">
      <c r="B551" s="53" t="s">
        <v>1247</v>
      </c>
      <c r="C551" s="5" t="s">
        <v>224</v>
      </c>
      <c r="D551" s="5" t="s">
        <v>224</v>
      </c>
      <c r="E551" s="5" t="s">
        <v>1248</v>
      </c>
      <c r="F551" s="60" t="s">
        <v>76</v>
      </c>
      <c r="G551" s="5">
        <v>11363</v>
      </c>
      <c r="H551" s="5">
        <v>7110</v>
      </c>
      <c r="I551" s="5">
        <v>71</v>
      </c>
      <c r="J551" s="60"/>
      <c r="K551" s="63">
        <v>603.96304796516972</v>
      </c>
      <c r="L551" s="5" t="s">
        <v>50</v>
      </c>
      <c r="M551" s="5" t="s">
        <v>51</v>
      </c>
      <c r="N551" s="60"/>
      <c r="O551" s="61"/>
      <c r="P551" s="60"/>
      <c r="Q551" s="61">
        <v>45838</v>
      </c>
      <c r="R551" s="61" t="s">
        <v>43</v>
      </c>
      <c r="S551" s="60"/>
    </row>
    <row r="552" spans="2:19" ht="30" x14ac:dyDescent="0.25">
      <c r="B552" s="53" t="s">
        <v>1249</v>
      </c>
      <c r="C552" s="74" t="s">
        <v>224</v>
      </c>
      <c r="D552" s="74" t="s">
        <v>224</v>
      </c>
      <c r="E552" s="74" t="s">
        <v>1250</v>
      </c>
      <c r="F552" s="60" t="s">
        <v>76</v>
      </c>
      <c r="G552" s="5">
        <v>13596</v>
      </c>
      <c r="H552" s="5">
        <v>7110</v>
      </c>
      <c r="I552" s="5">
        <v>71</v>
      </c>
      <c r="J552" s="75"/>
      <c r="K552" s="76">
        <v>150990.76199129244</v>
      </c>
      <c r="L552" s="74" t="s">
        <v>50</v>
      </c>
      <c r="M552" s="77" t="s">
        <v>51</v>
      </c>
      <c r="N552" s="78"/>
      <c r="O552" s="79"/>
      <c r="P552" s="79"/>
      <c r="Q552" s="79">
        <v>45838</v>
      </c>
      <c r="R552" s="61" t="s">
        <v>43</v>
      </c>
      <c r="S552" s="74"/>
    </row>
    <row r="553" spans="2:19" ht="30" x14ac:dyDescent="0.25">
      <c r="B553" s="53" t="s">
        <v>1251</v>
      </c>
      <c r="C553" s="74" t="s">
        <v>224</v>
      </c>
      <c r="D553" s="74" t="s">
        <v>224</v>
      </c>
      <c r="E553" s="74" t="s">
        <v>1252</v>
      </c>
      <c r="F553" s="60" t="s">
        <v>76</v>
      </c>
      <c r="G553" s="5">
        <v>13726</v>
      </c>
      <c r="H553" s="5">
        <v>7110</v>
      </c>
      <c r="I553" s="5">
        <v>71</v>
      </c>
      <c r="J553" s="75"/>
      <c r="K553" s="76">
        <v>30198.152398258488</v>
      </c>
      <c r="L553" s="74" t="s">
        <v>50</v>
      </c>
      <c r="M553" s="77" t="s">
        <v>51</v>
      </c>
      <c r="N553" s="78"/>
      <c r="O553" s="79"/>
      <c r="P553" s="79"/>
      <c r="Q553" s="79">
        <v>45838</v>
      </c>
      <c r="R553" s="61" t="s">
        <v>43</v>
      </c>
      <c r="S553" s="74"/>
    </row>
    <row r="554" spans="2:19" ht="30" x14ac:dyDescent="0.25">
      <c r="B554" s="53" t="s">
        <v>1253</v>
      </c>
      <c r="C554" s="5" t="s">
        <v>224</v>
      </c>
      <c r="D554" s="5" t="s">
        <v>224</v>
      </c>
      <c r="E554" s="5" t="s">
        <v>1254</v>
      </c>
      <c r="F554" s="60" t="s">
        <v>76</v>
      </c>
      <c r="G554" s="5">
        <v>13905</v>
      </c>
      <c r="H554" s="5">
        <v>7110</v>
      </c>
      <c r="I554" s="5">
        <v>71</v>
      </c>
      <c r="J554" s="60"/>
      <c r="K554" s="63">
        <v>30198.152398258488</v>
      </c>
      <c r="L554" s="5" t="s">
        <v>50</v>
      </c>
      <c r="M554" s="5" t="s">
        <v>51</v>
      </c>
      <c r="N554" s="60"/>
      <c r="O554" s="61"/>
      <c r="P554" s="60"/>
      <c r="Q554" s="61">
        <v>45838</v>
      </c>
      <c r="R554" s="61" t="s">
        <v>43</v>
      </c>
      <c r="S554" s="60"/>
    </row>
    <row r="555" spans="2:19" ht="30" x14ac:dyDescent="0.25">
      <c r="B555" s="53" t="s">
        <v>1255</v>
      </c>
      <c r="C555" s="5" t="s">
        <v>224</v>
      </c>
      <c r="D555" s="5" t="s">
        <v>224</v>
      </c>
      <c r="E555" s="5" t="s">
        <v>1256</v>
      </c>
      <c r="F555" s="60" t="s">
        <v>76</v>
      </c>
      <c r="G555" s="5">
        <v>14242</v>
      </c>
      <c r="H555" s="5">
        <v>7110</v>
      </c>
      <c r="I555" s="5">
        <v>71</v>
      </c>
      <c r="J555" s="60"/>
      <c r="K555" s="63">
        <v>90594.457194775459</v>
      </c>
      <c r="L555" s="5" t="s">
        <v>50</v>
      </c>
      <c r="M555" s="5" t="s">
        <v>51</v>
      </c>
      <c r="N555" s="60"/>
      <c r="O555" s="61"/>
      <c r="P555" s="60"/>
      <c r="Q555" s="61">
        <v>45838</v>
      </c>
      <c r="R555" s="61" t="s">
        <v>43</v>
      </c>
      <c r="S555" s="60"/>
    </row>
    <row r="556" spans="2:19" ht="30" x14ac:dyDescent="0.25">
      <c r="B556" s="53" t="s">
        <v>1257</v>
      </c>
      <c r="C556" s="5" t="s">
        <v>224</v>
      </c>
      <c r="D556" s="5" t="s">
        <v>224</v>
      </c>
      <c r="E556" s="5" t="s">
        <v>1258</v>
      </c>
      <c r="F556" s="60" t="s">
        <v>76</v>
      </c>
      <c r="G556" s="5">
        <v>14250</v>
      </c>
      <c r="H556" s="5">
        <v>7110</v>
      </c>
      <c r="I556" s="5">
        <v>71</v>
      </c>
      <c r="J556" s="60"/>
      <c r="K556" s="63">
        <v>90594.457194775459</v>
      </c>
      <c r="L556" s="5" t="s">
        <v>50</v>
      </c>
      <c r="M556" s="5" t="s">
        <v>51</v>
      </c>
      <c r="N556" s="60"/>
      <c r="O556" s="61"/>
      <c r="P556" s="60"/>
      <c r="Q556" s="61">
        <v>45838</v>
      </c>
      <c r="R556" s="61" t="s">
        <v>43</v>
      </c>
      <c r="S556" s="60"/>
    </row>
    <row r="557" spans="2:19" ht="30" x14ac:dyDescent="0.25">
      <c r="B557" s="53" t="s">
        <v>1259</v>
      </c>
      <c r="C557" s="5" t="s">
        <v>224</v>
      </c>
      <c r="D557" s="5" t="s">
        <v>224</v>
      </c>
      <c r="E557" s="5" t="s">
        <v>1260</v>
      </c>
      <c r="F557" s="60" t="s">
        <v>76</v>
      </c>
      <c r="G557" s="5">
        <v>14334</v>
      </c>
      <c r="H557" s="5">
        <v>7110</v>
      </c>
      <c r="I557" s="5">
        <v>71</v>
      </c>
      <c r="J557" s="60"/>
      <c r="K557" s="63">
        <v>30198.152398258488</v>
      </c>
      <c r="L557" s="5" t="s">
        <v>50</v>
      </c>
      <c r="M557" s="5" t="s">
        <v>51</v>
      </c>
      <c r="N557" s="60"/>
      <c r="O557" s="61"/>
      <c r="P557" s="60"/>
      <c r="Q557" s="61">
        <v>45838</v>
      </c>
      <c r="R557" s="61" t="s">
        <v>43</v>
      </c>
      <c r="S557" s="60"/>
    </row>
    <row r="558" spans="2:19" ht="30" x14ac:dyDescent="0.25">
      <c r="B558" s="53" t="s">
        <v>1261</v>
      </c>
      <c r="C558" s="5" t="s">
        <v>224</v>
      </c>
      <c r="D558" s="5" t="s">
        <v>224</v>
      </c>
      <c r="E558" s="5" t="s">
        <v>1262</v>
      </c>
      <c r="F558" s="60" t="s">
        <v>76</v>
      </c>
      <c r="G558" s="5">
        <v>14397</v>
      </c>
      <c r="H558" s="5">
        <v>7110</v>
      </c>
      <c r="I558" s="5">
        <v>71</v>
      </c>
      <c r="J558" s="60"/>
      <c r="K558" s="63">
        <v>1509.9076199129245</v>
      </c>
      <c r="L558" s="5" t="s">
        <v>50</v>
      </c>
      <c r="M558" s="5" t="s">
        <v>51</v>
      </c>
      <c r="N558" s="60"/>
      <c r="O558" s="61"/>
      <c r="P558" s="60"/>
      <c r="Q558" s="61">
        <v>45838</v>
      </c>
      <c r="R558" s="61" t="s">
        <v>43</v>
      </c>
      <c r="S558" s="60"/>
    </row>
    <row r="559" spans="2:19" ht="30" x14ac:dyDescent="0.25">
      <c r="B559" s="53" t="s">
        <v>1263</v>
      </c>
      <c r="C559" s="5" t="s">
        <v>224</v>
      </c>
      <c r="D559" s="5" t="s">
        <v>224</v>
      </c>
      <c r="E559" s="5" t="s">
        <v>1264</v>
      </c>
      <c r="F559" s="60" t="s">
        <v>76</v>
      </c>
      <c r="G559" s="5">
        <v>14659</v>
      </c>
      <c r="H559" s="5">
        <v>7110</v>
      </c>
      <c r="I559" s="5">
        <v>71</v>
      </c>
      <c r="J559" s="60"/>
      <c r="K559" s="63">
        <v>36237.782877910184</v>
      </c>
      <c r="L559" s="5" t="s">
        <v>50</v>
      </c>
      <c r="M559" s="64" t="s">
        <v>51</v>
      </c>
      <c r="N559" s="60"/>
      <c r="O559" s="61"/>
      <c r="P559" s="61"/>
      <c r="Q559" s="61">
        <v>45838</v>
      </c>
      <c r="R559" s="61" t="s">
        <v>43</v>
      </c>
      <c r="S559" s="5"/>
    </row>
    <row r="560" spans="2:19" ht="30" x14ac:dyDescent="0.25">
      <c r="B560" s="53" t="s">
        <v>1265</v>
      </c>
      <c r="C560" s="5" t="s">
        <v>224</v>
      </c>
      <c r="D560" s="5" t="s">
        <v>224</v>
      </c>
      <c r="E560" s="5" t="s">
        <v>1266</v>
      </c>
      <c r="F560" s="60" t="s">
        <v>76</v>
      </c>
      <c r="G560" s="5">
        <v>15295</v>
      </c>
      <c r="H560" s="5">
        <v>7110</v>
      </c>
      <c r="I560" s="5">
        <v>71</v>
      </c>
      <c r="J560" s="60"/>
      <c r="K560" s="63">
        <v>36237.782877910184</v>
      </c>
      <c r="L560" s="5" t="s">
        <v>50</v>
      </c>
      <c r="M560" s="5" t="s">
        <v>51</v>
      </c>
      <c r="N560" s="60"/>
      <c r="O560" s="61"/>
      <c r="P560" s="60"/>
      <c r="Q560" s="61">
        <v>45838</v>
      </c>
      <c r="R560" s="61" t="s">
        <v>43</v>
      </c>
      <c r="S560" s="60"/>
    </row>
    <row r="561" spans="2:19" ht="30" x14ac:dyDescent="0.25">
      <c r="B561" s="53" t="s">
        <v>1267</v>
      </c>
      <c r="C561" s="53" t="s">
        <v>224</v>
      </c>
      <c r="D561" s="53" t="s">
        <v>224</v>
      </c>
      <c r="E561" s="53" t="s">
        <v>1268</v>
      </c>
      <c r="F561" s="54" t="s">
        <v>76</v>
      </c>
      <c r="G561" s="53">
        <v>15315</v>
      </c>
      <c r="H561" s="53">
        <v>7110</v>
      </c>
      <c r="I561" s="53">
        <v>71</v>
      </c>
      <c r="J561" s="54"/>
      <c r="K561" s="56">
        <v>60396.304796516975</v>
      </c>
      <c r="L561" s="53" t="s">
        <v>50</v>
      </c>
      <c r="M561" s="53" t="s">
        <v>51</v>
      </c>
      <c r="N561" s="54"/>
      <c r="O561" s="57"/>
      <c r="P561" s="54"/>
      <c r="Q561" s="57">
        <v>45838</v>
      </c>
      <c r="R561" s="57" t="s">
        <v>43</v>
      </c>
      <c r="S561" s="54"/>
    </row>
    <row r="562" spans="2:19" ht="30" x14ac:dyDescent="0.25">
      <c r="B562" s="53" t="s">
        <v>1269</v>
      </c>
      <c r="C562" s="5" t="s">
        <v>224</v>
      </c>
      <c r="D562" s="5" t="s">
        <v>224</v>
      </c>
      <c r="E562" s="5" t="s">
        <v>1270</v>
      </c>
      <c r="F562" s="60" t="s">
        <v>76</v>
      </c>
      <c r="G562" s="5">
        <v>16315</v>
      </c>
      <c r="H562" s="5">
        <v>7110</v>
      </c>
      <c r="I562" s="5">
        <v>71</v>
      </c>
      <c r="J562" s="60"/>
      <c r="K562" s="63">
        <v>45297.22859738773</v>
      </c>
      <c r="L562" s="5" t="s">
        <v>50</v>
      </c>
      <c r="M562" s="64" t="s">
        <v>51</v>
      </c>
      <c r="N562" s="60"/>
      <c r="O562" s="61"/>
      <c r="P562" s="61"/>
      <c r="Q562" s="61">
        <v>45838</v>
      </c>
      <c r="R562" s="61" t="s">
        <v>43</v>
      </c>
      <c r="S562" s="5"/>
    </row>
    <row r="563" spans="2:19" ht="30" x14ac:dyDescent="0.25">
      <c r="B563" s="53" t="s">
        <v>1271</v>
      </c>
      <c r="C563" s="5" t="s">
        <v>224</v>
      </c>
      <c r="D563" s="5" t="s">
        <v>224</v>
      </c>
      <c r="E563" s="5" t="s">
        <v>1272</v>
      </c>
      <c r="F563" s="60" t="s">
        <v>76</v>
      </c>
      <c r="G563" s="5">
        <v>16454</v>
      </c>
      <c r="H563" s="5">
        <v>7110</v>
      </c>
      <c r="I563" s="5">
        <v>71</v>
      </c>
      <c r="J563" s="60"/>
      <c r="K563" s="63">
        <v>12079.260959303396</v>
      </c>
      <c r="L563" s="5" t="s">
        <v>50</v>
      </c>
      <c r="M563" s="64" t="s">
        <v>51</v>
      </c>
      <c r="N563" s="60"/>
      <c r="O563" s="61"/>
      <c r="P563" s="61"/>
      <c r="Q563" s="61">
        <v>45838</v>
      </c>
      <c r="R563" s="61" t="s">
        <v>43</v>
      </c>
      <c r="S563" s="5"/>
    </row>
    <row r="564" spans="2:19" ht="30" x14ac:dyDescent="0.25">
      <c r="B564" s="53" t="s">
        <v>1273</v>
      </c>
      <c r="C564" s="74" t="s">
        <v>224</v>
      </c>
      <c r="D564" s="74" t="s">
        <v>224</v>
      </c>
      <c r="E564" s="74" t="s">
        <v>1274</v>
      </c>
      <c r="F564" s="66" t="s">
        <v>76</v>
      </c>
      <c r="G564" s="5">
        <v>309</v>
      </c>
      <c r="H564" s="5">
        <v>7125</v>
      </c>
      <c r="I564" s="5">
        <v>71</v>
      </c>
      <c r="J564" s="75"/>
      <c r="K564" s="76">
        <v>15099.076199129244</v>
      </c>
      <c r="L564" s="74" t="s">
        <v>50</v>
      </c>
      <c r="M564" s="77" t="s">
        <v>51</v>
      </c>
      <c r="N564" s="78"/>
      <c r="O564" s="79"/>
      <c r="P564" s="79"/>
      <c r="Q564" s="79">
        <v>45838</v>
      </c>
      <c r="R564" s="65" t="s">
        <v>43</v>
      </c>
      <c r="S564" s="74"/>
    </row>
    <row r="565" spans="2:19" ht="30" x14ac:dyDescent="0.25">
      <c r="B565" s="53" t="s">
        <v>1275</v>
      </c>
      <c r="C565" s="5" t="s">
        <v>224</v>
      </c>
      <c r="D565" s="5" t="s">
        <v>224</v>
      </c>
      <c r="E565" s="5" t="s">
        <v>1276</v>
      </c>
      <c r="F565" s="60" t="s">
        <v>76</v>
      </c>
      <c r="G565" s="5">
        <v>319</v>
      </c>
      <c r="H565" s="5">
        <v>7125</v>
      </c>
      <c r="I565" s="5">
        <v>71</v>
      </c>
      <c r="J565" s="60"/>
      <c r="K565" s="63">
        <v>15099.076199129244</v>
      </c>
      <c r="L565" s="5" t="s">
        <v>50</v>
      </c>
      <c r="M565" s="5" t="s">
        <v>51</v>
      </c>
      <c r="N565" s="60"/>
      <c r="O565" s="61"/>
      <c r="P565" s="60"/>
      <c r="Q565" s="61">
        <v>45838</v>
      </c>
      <c r="R565" s="61" t="s">
        <v>43</v>
      </c>
      <c r="S565" s="60"/>
    </row>
    <row r="566" spans="2:19" ht="30" x14ac:dyDescent="0.25">
      <c r="B566" s="53" t="s">
        <v>1277</v>
      </c>
      <c r="C566" s="74" t="s">
        <v>224</v>
      </c>
      <c r="D566" s="74" t="s">
        <v>224</v>
      </c>
      <c r="E566" s="74" t="s">
        <v>1278</v>
      </c>
      <c r="F566" s="60" t="s">
        <v>76</v>
      </c>
      <c r="G566" s="5">
        <v>328</v>
      </c>
      <c r="H566" s="5">
        <v>7125</v>
      </c>
      <c r="I566" s="5">
        <v>71</v>
      </c>
      <c r="J566" s="75"/>
      <c r="K566" s="76">
        <v>15099.076199129244</v>
      </c>
      <c r="L566" s="74" t="s">
        <v>50</v>
      </c>
      <c r="M566" s="77" t="s">
        <v>51</v>
      </c>
      <c r="N566" s="78"/>
      <c r="O566" s="79"/>
      <c r="P566" s="79"/>
      <c r="Q566" s="79">
        <v>45838</v>
      </c>
      <c r="R566" s="61" t="s">
        <v>43</v>
      </c>
      <c r="S566" s="74"/>
    </row>
    <row r="567" spans="2:19" ht="30" x14ac:dyDescent="0.25">
      <c r="B567" s="53" t="s">
        <v>1279</v>
      </c>
      <c r="C567" s="5" t="s">
        <v>224</v>
      </c>
      <c r="D567" s="5" t="s">
        <v>224</v>
      </c>
      <c r="E567" s="5" t="s">
        <v>1280</v>
      </c>
      <c r="F567" s="60" t="s">
        <v>76</v>
      </c>
      <c r="G567" s="5">
        <v>376</v>
      </c>
      <c r="H567" s="5">
        <v>7125</v>
      </c>
      <c r="I567" s="5">
        <v>71</v>
      </c>
      <c r="J567" s="60"/>
      <c r="K567" s="63">
        <v>1509.9076199129245</v>
      </c>
      <c r="L567" s="5" t="s">
        <v>50</v>
      </c>
      <c r="M567" s="64" t="s">
        <v>51</v>
      </c>
      <c r="N567" s="60"/>
      <c r="O567" s="61"/>
      <c r="P567" s="61"/>
      <c r="Q567" s="61">
        <v>45838</v>
      </c>
      <c r="R567" s="61" t="s">
        <v>43</v>
      </c>
      <c r="S567" s="5"/>
    </row>
    <row r="568" spans="2:19" ht="30" x14ac:dyDescent="0.25">
      <c r="B568" s="53" t="s">
        <v>1281</v>
      </c>
      <c r="C568" s="5" t="s">
        <v>224</v>
      </c>
      <c r="D568" s="5" t="s">
        <v>224</v>
      </c>
      <c r="E568" s="5" t="s">
        <v>1282</v>
      </c>
      <c r="F568" s="60" t="s">
        <v>76</v>
      </c>
      <c r="G568" s="5">
        <v>15290</v>
      </c>
      <c r="H568" s="5">
        <v>7125</v>
      </c>
      <c r="I568" s="5">
        <v>71</v>
      </c>
      <c r="J568" s="60"/>
      <c r="K568" s="63">
        <v>226486.14298693865</v>
      </c>
      <c r="L568" s="5" t="s">
        <v>50</v>
      </c>
      <c r="M568" s="5" t="s">
        <v>51</v>
      </c>
      <c r="N568" s="60"/>
      <c r="O568" s="61"/>
      <c r="P568" s="60"/>
      <c r="Q568" s="61">
        <v>45807</v>
      </c>
      <c r="R568" s="61" t="s">
        <v>43</v>
      </c>
      <c r="S568" s="60"/>
    </row>
    <row r="569" spans="2:19" ht="30" x14ac:dyDescent="0.25">
      <c r="B569" s="53" t="s">
        <v>1283</v>
      </c>
      <c r="C569" s="5" t="s">
        <v>224</v>
      </c>
      <c r="D569" s="5" t="s">
        <v>224</v>
      </c>
      <c r="E569" s="5" t="s">
        <v>1284</v>
      </c>
      <c r="F569" s="60" t="s">
        <v>76</v>
      </c>
      <c r="G569" s="5">
        <v>324</v>
      </c>
      <c r="H569" s="5">
        <v>7195</v>
      </c>
      <c r="I569" s="5">
        <v>71</v>
      </c>
      <c r="J569" s="60"/>
      <c r="K569" s="63">
        <v>18118.891438955092</v>
      </c>
      <c r="L569" s="5" t="s">
        <v>50</v>
      </c>
      <c r="M569" s="5" t="s">
        <v>51</v>
      </c>
      <c r="N569" s="60"/>
      <c r="O569" s="61"/>
      <c r="P569" s="60"/>
      <c r="Q569" s="61">
        <v>45838</v>
      </c>
      <c r="R569" s="61" t="s">
        <v>43</v>
      </c>
      <c r="S569" s="60"/>
    </row>
    <row r="570" spans="2:19" ht="30" x14ac:dyDescent="0.25">
      <c r="B570" s="53" t="s">
        <v>1285</v>
      </c>
      <c r="C570" s="5" t="s">
        <v>224</v>
      </c>
      <c r="D570" s="5" t="s">
        <v>224</v>
      </c>
      <c r="E570" s="5" t="s">
        <v>1286</v>
      </c>
      <c r="F570" s="60" t="s">
        <v>76</v>
      </c>
      <c r="G570" s="5">
        <v>343</v>
      </c>
      <c r="H570" s="5">
        <v>7195</v>
      </c>
      <c r="I570" s="5">
        <v>71</v>
      </c>
      <c r="J570" s="60"/>
      <c r="K570" s="63">
        <v>30198.152398258488</v>
      </c>
      <c r="L570" s="5" t="s">
        <v>50</v>
      </c>
      <c r="M570" s="5" t="s">
        <v>51</v>
      </c>
      <c r="N570" s="60"/>
      <c r="O570" s="61"/>
      <c r="P570" s="60"/>
      <c r="Q570" s="61">
        <v>45838</v>
      </c>
      <c r="R570" s="61" t="s">
        <v>43</v>
      </c>
      <c r="S570" s="60"/>
    </row>
    <row r="571" spans="2:19" ht="30" x14ac:dyDescent="0.25">
      <c r="B571" s="53" t="s">
        <v>1287</v>
      </c>
      <c r="C571" s="5" t="s">
        <v>224</v>
      </c>
      <c r="D571" s="5" t="s">
        <v>224</v>
      </c>
      <c r="E571" s="5" t="s">
        <v>1288</v>
      </c>
      <c r="F571" s="60" t="s">
        <v>76</v>
      </c>
      <c r="G571" s="5">
        <v>4083</v>
      </c>
      <c r="H571" s="5">
        <v>7195</v>
      </c>
      <c r="I571" s="5">
        <v>71</v>
      </c>
      <c r="J571" s="60"/>
      <c r="K571" s="63">
        <v>150990.76199129244</v>
      </c>
      <c r="L571" s="5" t="s">
        <v>50</v>
      </c>
      <c r="M571" s="64" t="s">
        <v>51</v>
      </c>
      <c r="N571" s="60"/>
      <c r="O571" s="61"/>
      <c r="P571" s="61"/>
      <c r="Q571" s="61">
        <v>45838</v>
      </c>
      <c r="R571" s="61" t="s">
        <v>43</v>
      </c>
      <c r="S571" s="5"/>
    </row>
    <row r="572" spans="2:19" ht="30" x14ac:dyDescent="0.25">
      <c r="B572" s="53" t="s">
        <v>1289</v>
      </c>
      <c r="C572" s="53" t="s">
        <v>224</v>
      </c>
      <c r="D572" s="53" t="s">
        <v>224</v>
      </c>
      <c r="E572" s="53" t="s">
        <v>1290</v>
      </c>
      <c r="F572" s="54" t="s">
        <v>76</v>
      </c>
      <c r="G572" s="53">
        <v>4091</v>
      </c>
      <c r="H572" s="53">
        <v>7195</v>
      </c>
      <c r="I572" s="53">
        <v>71</v>
      </c>
      <c r="J572" s="54"/>
      <c r="K572" s="56">
        <v>3019.8152398258489</v>
      </c>
      <c r="L572" s="53" t="s">
        <v>50</v>
      </c>
      <c r="M572" s="53" t="s">
        <v>51</v>
      </c>
      <c r="N572" s="54"/>
      <c r="O572" s="57"/>
      <c r="P572" s="54"/>
      <c r="Q572" s="57">
        <v>45838</v>
      </c>
      <c r="R572" s="57" t="s">
        <v>43</v>
      </c>
      <c r="S572" s="54"/>
    </row>
    <row r="573" spans="2:19" ht="30" x14ac:dyDescent="0.25">
      <c r="B573" s="53" t="s">
        <v>1291</v>
      </c>
      <c r="C573" s="74" t="s">
        <v>224</v>
      </c>
      <c r="D573" s="74" t="s">
        <v>224</v>
      </c>
      <c r="E573" s="74" t="s">
        <v>1292</v>
      </c>
      <c r="F573" s="60" t="s">
        <v>76</v>
      </c>
      <c r="G573" s="5">
        <v>5073</v>
      </c>
      <c r="H573" s="5">
        <v>7195</v>
      </c>
      <c r="I573" s="5">
        <v>71</v>
      </c>
      <c r="J573" s="75"/>
      <c r="K573" s="76">
        <v>1509.9076199129245</v>
      </c>
      <c r="L573" s="74" t="s">
        <v>50</v>
      </c>
      <c r="M573" s="77" t="s">
        <v>51</v>
      </c>
      <c r="N573" s="78"/>
      <c r="O573" s="79"/>
      <c r="P573" s="79"/>
      <c r="Q573" s="79">
        <v>45838</v>
      </c>
      <c r="R573" s="61" t="s">
        <v>43</v>
      </c>
      <c r="S573" s="74"/>
    </row>
    <row r="574" spans="2:19" ht="30" x14ac:dyDescent="0.25">
      <c r="B574" s="53" t="s">
        <v>1293</v>
      </c>
      <c r="C574" s="74" t="s">
        <v>224</v>
      </c>
      <c r="D574" s="74" t="s">
        <v>224</v>
      </c>
      <c r="E574" s="74" t="s">
        <v>1294</v>
      </c>
      <c r="F574" s="60" t="s">
        <v>76</v>
      </c>
      <c r="G574" s="5">
        <v>7680</v>
      </c>
      <c r="H574" s="5">
        <v>7195</v>
      </c>
      <c r="I574" s="5">
        <v>71</v>
      </c>
      <c r="J574" s="75"/>
      <c r="K574" s="76">
        <v>603.96304796516972</v>
      </c>
      <c r="L574" s="74" t="s">
        <v>50</v>
      </c>
      <c r="M574" s="77" t="s">
        <v>51</v>
      </c>
      <c r="N574" s="78"/>
      <c r="O574" s="79"/>
      <c r="P574" s="79"/>
      <c r="Q574" s="79">
        <v>45838</v>
      </c>
      <c r="R574" s="61" t="s">
        <v>43</v>
      </c>
      <c r="S574" s="74"/>
    </row>
    <row r="575" spans="2:19" ht="30" x14ac:dyDescent="0.25">
      <c r="B575" s="53" t="s">
        <v>1295</v>
      </c>
      <c r="C575" s="5" t="s">
        <v>224</v>
      </c>
      <c r="D575" s="5" t="s">
        <v>224</v>
      </c>
      <c r="E575" s="5" t="s">
        <v>1296</v>
      </c>
      <c r="F575" s="60" t="s">
        <v>76</v>
      </c>
      <c r="G575" s="5">
        <v>13600</v>
      </c>
      <c r="H575" s="5">
        <v>7195</v>
      </c>
      <c r="I575" s="5">
        <v>71</v>
      </c>
      <c r="J575" s="60"/>
      <c r="K575" s="63">
        <v>1509.9076199129245</v>
      </c>
      <c r="L575" s="5" t="s">
        <v>50</v>
      </c>
      <c r="M575" s="64" t="s">
        <v>51</v>
      </c>
      <c r="N575" s="60"/>
      <c r="O575" s="61"/>
      <c r="P575" s="61"/>
      <c r="Q575" s="61">
        <v>45838</v>
      </c>
      <c r="R575" s="61" t="s">
        <v>43</v>
      </c>
      <c r="S575" s="5"/>
    </row>
    <row r="576" spans="2:19" ht="30" x14ac:dyDescent="0.25">
      <c r="B576" s="53" t="s">
        <v>1297</v>
      </c>
      <c r="C576" s="5" t="s">
        <v>224</v>
      </c>
      <c r="D576" s="5" t="s">
        <v>224</v>
      </c>
      <c r="E576" s="5" t="s">
        <v>1298</v>
      </c>
      <c r="F576" s="60" t="s">
        <v>76</v>
      </c>
      <c r="G576" s="5">
        <v>13678</v>
      </c>
      <c r="H576" s="5">
        <v>7195</v>
      </c>
      <c r="I576" s="5">
        <v>71</v>
      </c>
      <c r="J576" s="60"/>
      <c r="K576" s="63">
        <v>15099.076199129244</v>
      </c>
      <c r="L576" s="5" t="s">
        <v>50</v>
      </c>
      <c r="M576" s="5" t="s">
        <v>51</v>
      </c>
      <c r="N576" s="60"/>
      <c r="O576" s="61"/>
      <c r="P576" s="60"/>
      <c r="Q576" s="61">
        <v>45838</v>
      </c>
      <c r="R576" s="61" t="s">
        <v>43</v>
      </c>
      <c r="S576" s="60"/>
    </row>
    <row r="577" spans="1:19" ht="30" x14ac:dyDescent="0.25">
      <c r="B577" s="53" t="s">
        <v>1299</v>
      </c>
      <c r="C577" s="5" t="s">
        <v>224</v>
      </c>
      <c r="D577" s="5" t="s">
        <v>224</v>
      </c>
      <c r="E577" s="5" t="s">
        <v>1300</v>
      </c>
      <c r="F577" s="60" t="s">
        <v>76</v>
      </c>
      <c r="G577" s="5">
        <v>14238</v>
      </c>
      <c r="H577" s="5">
        <v>7195</v>
      </c>
      <c r="I577" s="5">
        <v>71</v>
      </c>
      <c r="J577" s="60"/>
      <c r="K577" s="63">
        <v>15099.076199129244</v>
      </c>
      <c r="L577" s="5" t="s">
        <v>50</v>
      </c>
      <c r="M577" s="5" t="s">
        <v>51</v>
      </c>
      <c r="N577" s="60"/>
      <c r="O577" s="61"/>
      <c r="P577" s="60"/>
      <c r="Q577" s="61">
        <v>45838</v>
      </c>
      <c r="R577" s="61" t="s">
        <v>43</v>
      </c>
      <c r="S577" s="60"/>
    </row>
    <row r="578" spans="1:19" ht="30" x14ac:dyDescent="0.25">
      <c r="B578" s="53" t="s">
        <v>1301</v>
      </c>
      <c r="C578" s="5" t="s">
        <v>224</v>
      </c>
      <c r="D578" s="5" t="s">
        <v>224</v>
      </c>
      <c r="E578" s="5" t="s">
        <v>1302</v>
      </c>
      <c r="F578" s="60" t="s">
        <v>76</v>
      </c>
      <c r="G578" s="5">
        <v>14399</v>
      </c>
      <c r="H578" s="5">
        <v>7195</v>
      </c>
      <c r="I578" s="5">
        <v>71</v>
      </c>
      <c r="J578" s="60"/>
      <c r="K578" s="63">
        <v>603.96304796516972</v>
      </c>
      <c r="L578" s="5" t="s">
        <v>50</v>
      </c>
      <c r="M578" s="5" t="s">
        <v>51</v>
      </c>
      <c r="N578" s="60"/>
      <c r="O578" s="61"/>
      <c r="P578" s="60"/>
      <c r="Q578" s="61">
        <v>45838</v>
      </c>
      <c r="R578" s="61" t="s">
        <v>43</v>
      </c>
      <c r="S578" s="60"/>
    </row>
    <row r="579" spans="1:19" ht="30" x14ac:dyDescent="0.25">
      <c r="B579" s="53" t="s">
        <v>1303</v>
      </c>
      <c r="C579" s="5" t="s">
        <v>224</v>
      </c>
      <c r="D579" s="5" t="s">
        <v>224</v>
      </c>
      <c r="E579" s="5" t="s">
        <v>1304</v>
      </c>
      <c r="F579" s="60" t="s">
        <v>76</v>
      </c>
      <c r="G579" s="5">
        <v>14785</v>
      </c>
      <c r="H579" s="5">
        <v>7195</v>
      </c>
      <c r="I579" s="5">
        <v>71</v>
      </c>
      <c r="J579" s="60"/>
      <c r="K579" s="63">
        <v>150990.76199129244</v>
      </c>
      <c r="L579" s="5" t="s">
        <v>50</v>
      </c>
      <c r="M579" s="64" t="s">
        <v>51</v>
      </c>
      <c r="N579" s="60"/>
      <c r="O579" s="61"/>
      <c r="P579" s="61"/>
      <c r="Q579" s="61">
        <v>45838</v>
      </c>
      <c r="R579" s="61" t="s">
        <v>43</v>
      </c>
      <c r="S579" s="5"/>
    </row>
    <row r="580" spans="1:19" ht="30" x14ac:dyDescent="0.25">
      <c r="B580" s="53" t="s">
        <v>1305</v>
      </c>
      <c r="C580" s="5" t="s">
        <v>224</v>
      </c>
      <c r="D580" s="5" t="s">
        <v>224</v>
      </c>
      <c r="E580" s="5" t="s">
        <v>1306</v>
      </c>
      <c r="F580" s="60" t="s">
        <v>76</v>
      </c>
      <c r="G580" s="5">
        <v>14946</v>
      </c>
      <c r="H580" s="5">
        <v>7195</v>
      </c>
      <c r="I580" s="5">
        <v>71</v>
      </c>
      <c r="J580" s="60"/>
      <c r="K580" s="63">
        <v>15099.076199129244</v>
      </c>
      <c r="L580" s="5" t="s">
        <v>50</v>
      </c>
      <c r="M580" s="5" t="s">
        <v>51</v>
      </c>
      <c r="N580" s="60"/>
      <c r="O580" s="61"/>
      <c r="P580" s="60"/>
      <c r="Q580" s="61">
        <v>45838</v>
      </c>
      <c r="R580" s="61" t="s">
        <v>43</v>
      </c>
      <c r="S580" s="60"/>
    </row>
    <row r="581" spans="1:19" ht="30" x14ac:dyDescent="0.25">
      <c r="B581" s="53" t="s">
        <v>1307</v>
      </c>
      <c r="C581" s="53" t="s">
        <v>224</v>
      </c>
      <c r="D581" s="53" t="s">
        <v>224</v>
      </c>
      <c r="E581" s="53" t="s">
        <v>1308</v>
      </c>
      <c r="F581" s="54" t="s">
        <v>76</v>
      </c>
      <c r="G581" s="53">
        <v>15213</v>
      </c>
      <c r="H581" s="53">
        <v>7195</v>
      </c>
      <c r="I581" s="53">
        <v>71</v>
      </c>
      <c r="J581" s="54"/>
      <c r="K581" s="56">
        <v>9059.4457194775459</v>
      </c>
      <c r="L581" s="53" t="s">
        <v>50</v>
      </c>
      <c r="M581" s="53" t="s">
        <v>51</v>
      </c>
      <c r="N581" s="54"/>
      <c r="O581" s="57"/>
      <c r="P581" s="54"/>
      <c r="Q581" s="57">
        <v>45838</v>
      </c>
      <c r="R581" s="57" t="s">
        <v>43</v>
      </c>
      <c r="S581" s="54"/>
    </row>
    <row r="582" spans="1:19" ht="30" x14ac:dyDescent="0.25">
      <c r="B582" s="53" t="s">
        <v>1309</v>
      </c>
      <c r="C582" s="5" t="s">
        <v>224</v>
      </c>
      <c r="D582" s="5" t="s">
        <v>224</v>
      </c>
      <c r="E582" s="5" t="s">
        <v>1310</v>
      </c>
      <c r="F582" s="60" t="s">
        <v>76</v>
      </c>
      <c r="G582" s="5">
        <v>16082</v>
      </c>
      <c r="H582" s="5">
        <v>7195</v>
      </c>
      <c r="I582" s="5">
        <v>71</v>
      </c>
      <c r="J582" s="60"/>
      <c r="K582" s="63">
        <v>90594.457194775459</v>
      </c>
      <c r="L582" s="5" t="s">
        <v>50</v>
      </c>
      <c r="M582" s="5" t="s">
        <v>51</v>
      </c>
      <c r="N582" s="60"/>
      <c r="O582" s="61"/>
      <c r="P582" s="60"/>
      <c r="Q582" s="61">
        <v>45838</v>
      </c>
      <c r="R582" s="61" t="s">
        <v>43</v>
      </c>
      <c r="S582" s="60"/>
    </row>
    <row r="583" spans="1:19" ht="30" x14ac:dyDescent="0.25">
      <c r="B583" s="53" t="s">
        <v>1311</v>
      </c>
      <c r="C583" s="5" t="s">
        <v>224</v>
      </c>
      <c r="D583" s="5" t="s">
        <v>224</v>
      </c>
      <c r="E583" s="5" t="s">
        <v>1312</v>
      </c>
      <c r="F583" s="60" t="s">
        <v>76</v>
      </c>
      <c r="G583" s="5">
        <v>16569</v>
      </c>
      <c r="H583" s="5">
        <v>7195</v>
      </c>
      <c r="I583" s="5">
        <v>71</v>
      </c>
      <c r="J583" s="60"/>
      <c r="K583" s="63">
        <v>301981.52398258488</v>
      </c>
      <c r="L583" s="5" t="s">
        <v>50</v>
      </c>
      <c r="M583" s="5" t="s">
        <v>51</v>
      </c>
      <c r="N583" s="60"/>
      <c r="O583" s="61"/>
      <c r="P583" s="60"/>
      <c r="Q583" s="61">
        <v>45807</v>
      </c>
      <c r="R583" s="61" t="s">
        <v>43</v>
      </c>
      <c r="S583" s="60"/>
    </row>
    <row r="584" spans="1:19" ht="30" x14ac:dyDescent="0.25">
      <c r="B584" s="53" t="s">
        <v>1313</v>
      </c>
      <c r="C584" s="5" t="s">
        <v>224</v>
      </c>
      <c r="D584" s="5" t="s">
        <v>224</v>
      </c>
      <c r="E584" s="5" t="s">
        <v>1314</v>
      </c>
      <c r="F584" s="60" t="s">
        <v>76</v>
      </c>
      <c r="G584" s="5">
        <v>16587</v>
      </c>
      <c r="H584" s="5">
        <v>7195</v>
      </c>
      <c r="I584" s="5">
        <v>71</v>
      </c>
      <c r="J584" s="60"/>
      <c r="K584" s="63">
        <v>90594.457194775459</v>
      </c>
      <c r="L584" s="5" t="s">
        <v>50</v>
      </c>
      <c r="M584" s="5" t="s">
        <v>51</v>
      </c>
      <c r="N584" s="60"/>
      <c r="O584" s="61"/>
      <c r="P584" s="60"/>
      <c r="Q584" s="61">
        <v>45838</v>
      </c>
      <c r="R584" s="61" t="s">
        <v>43</v>
      </c>
      <c r="S584" s="60"/>
    </row>
    <row r="585" spans="1:19" ht="30" x14ac:dyDescent="0.25">
      <c r="B585" s="53" t="s">
        <v>1315</v>
      </c>
      <c r="C585" s="5" t="s">
        <v>224</v>
      </c>
      <c r="D585" s="5" t="s">
        <v>224</v>
      </c>
      <c r="E585" s="5" t="s">
        <v>1316</v>
      </c>
      <c r="F585" s="60" t="s">
        <v>76</v>
      </c>
      <c r="G585" s="5">
        <v>18365</v>
      </c>
      <c r="H585" s="5">
        <v>7195</v>
      </c>
      <c r="I585" s="5">
        <v>71</v>
      </c>
      <c r="J585" s="60"/>
      <c r="K585" s="63">
        <v>30198.152398258488</v>
      </c>
      <c r="L585" s="5" t="s">
        <v>50</v>
      </c>
      <c r="M585" s="5" t="s">
        <v>51</v>
      </c>
      <c r="N585" s="60"/>
      <c r="O585" s="61"/>
      <c r="P585" s="60"/>
      <c r="Q585" s="61">
        <v>45838</v>
      </c>
      <c r="R585" s="61" t="s">
        <v>43</v>
      </c>
      <c r="S585" s="60"/>
    </row>
    <row r="586" spans="1:19" ht="30" x14ac:dyDescent="0.25">
      <c r="B586" s="53" t="s">
        <v>1317</v>
      </c>
      <c r="C586" s="5" t="s">
        <v>224</v>
      </c>
      <c r="D586" s="5" t="s">
        <v>224</v>
      </c>
      <c r="E586" s="5" t="s">
        <v>1318</v>
      </c>
      <c r="F586" s="60" t="s">
        <v>76</v>
      </c>
      <c r="G586" s="5">
        <v>18909</v>
      </c>
      <c r="H586" s="5">
        <v>7195</v>
      </c>
      <c r="I586" s="5">
        <v>71</v>
      </c>
      <c r="J586" s="60"/>
      <c r="K586" s="63">
        <v>30198.152398258488</v>
      </c>
      <c r="L586" s="5" t="s">
        <v>50</v>
      </c>
      <c r="M586" s="64" t="s">
        <v>51</v>
      </c>
      <c r="N586" s="60"/>
      <c r="O586" s="61"/>
      <c r="P586" s="61"/>
      <c r="Q586" s="61">
        <v>45838</v>
      </c>
      <c r="R586" s="61" t="s">
        <v>43</v>
      </c>
      <c r="S586" s="5"/>
    </row>
    <row r="587" spans="1:19" s="46" customFormat="1" ht="30" x14ac:dyDescent="0.2">
      <c r="A587" s="58"/>
      <c r="B587" s="53" t="s">
        <v>1319</v>
      </c>
      <c r="C587" s="53" t="s">
        <v>224</v>
      </c>
      <c r="D587" s="53" t="s">
        <v>224</v>
      </c>
      <c r="E587" s="53" t="s">
        <v>1320</v>
      </c>
      <c r="F587" s="54" t="s">
        <v>76</v>
      </c>
      <c r="G587" s="53">
        <v>745</v>
      </c>
      <c r="H587" s="53">
        <v>7220</v>
      </c>
      <c r="I587" s="53">
        <v>72</v>
      </c>
      <c r="J587" s="54"/>
      <c r="K587" s="56">
        <v>15099.076199129244</v>
      </c>
      <c r="L587" s="53" t="s">
        <v>50</v>
      </c>
      <c r="M587" s="53" t="s">
        <v>51</v>
      </c>
      <c r="N587" s="54"/>
      <c r="O587" s="57"/>
      <c r="P587" s="54"/>
      <c r="Q587" s="57">
        <v>45838</v>
      </c>
      <c r="R587" s="57" t="s">
        <v>43</v>
      </c>
      <c r="S587" s="54"/>
    </row>
    <row r="588" spans="1:19" s="46" customFormat="1" ht="30" x14ac:dyDescent="0.2">
      <c r="A588" s="58"/>
      <c r="B588" s="53" t="s">
        <v>1321</v>
      </c>
      <c r="C588" s="5" t="s">
        <v>224</v>
      </c>
      <c r="D588" s="5" t="s">
        <v>224</v>
      </c>
      <c r="E588" s="5" t="s">
        <v>1322</v>
      </c>
      <c r="F588" s="60" t="s">
        <v>76</v>
      </c>
      <c r="G588" s="5">
        <v>758</v>
      </c>
      <c r="H588" s="5">
        <v>7220</v>
      </c>
      <c r="I588" s="5">
        <v>72</v>
      </c>
      <c r="J588" s="60"/>
      <c r="K588" s="63">
        <v>603.96304796516972</v>
      </c>
      <c r="L588" s="5" t="s">
        <v>50</v>
      </c>
      <c r="M588" s="5" t="s">
        <v>51</v>
      </c>
      <c r="N588" s="60"/>
      <c r="O588" s="61"/>
      <c r="P588" s="60"/>
      <c r="Q588" s="61">
        <v>45838</v>
      </c>
      <c r="R588" s="61" t="s">
        <v>43</v>
      </c>
      <c r="S588" s="60"/>
    </row>
    <row r="589" spans="1:19" s="46" customFormat="1" ht="30" x14ac:dyDescent="0.2">
      <c r="A589" s="58"/>
      <c r="B589" s="53" t="s">
        <v>1323</v>
      </c>
      <c r="C589" s="5" t="s">
        <v>224</v>
      </c>
      <c r="D589" s="5" t="s">
        <v>224</v>
      </c>
      <c r="E589" s="5" t="s">
        <v>1324</v>
      </c>
      <c r="F589" s="60" t="s">
        <v>76</v>
      </c>
      <c r="G589" s="5">
        <v>10779</v>
      </c>
      <c r="H589" s="5">
        <v>7220</v>
      </c>
      <c r="I589" s="5">
        <v>72</v>
      </c>
      <c r="J589" s="60"/>
      <c r="K589" s="63">
        <v>603.96304796516972</v>
      </c>
      <c r="L589" s="5" t="s">
        <v>50</v>
      </c>
      <c r="M589" s="5" t="s">
        <v>51</v>
      </c>
      <c r="N589" s="60"/>
      <c r="O589" s="61"/>
      <c r="P589" s="60"/>
      <c r="Q589" s="61">
        <v>45838</v>
      </c>
      <c r="R589" s="61" t="s">
        <v>43</v>
      </c>
      <c r="S589" s="60"/>
    </row>
    <row r="590" spans="1:19" s="46" customFormat="1" ht="30" x14ac:dyDescent="0.2">
      <c r="A590" s="58"/>
      <c r="B590" s="53" t="s">
        <v>1325</v>
      </c>
      <c r="C590" s="74" t="s">
        <v>224</v>
      </c>
      <c r="D590" s="74" t="s">
        <v>224</v>
      </c>
      <c r="E590" s="74" t="s">
        <v>1326</v>
      </c>
      <c r="F590" s="60" t="s">
        <v>76</v>
      </c>
      <c r="G590" s="5">
        <v>12550</v>
      </c>
      <c r="H590" s="5">
        <v>7220</v>
      </c>
      <c r="I590" s="5">
        <v>72</v>
      </c>
      <c r="J590" s="75"/>
      <c r="K590" s="76">
        <v>603.96304796516972</v>
      </c>
      <c r="L590" s="74" t="s">
        <v>50</v>
      </c>
      <c r="M590" s="77" t="s">
        <v>51</v>
      </c>
      <c r="N590" s="78"/>
      <c r="O590" s="79"/>
      <c r="P590" s="79"/>
      <c r="Q590" s="79">
        <v>45838</v>
      </c>
      <c r="R590" s="61" t="s">
        <v>43</v>
      </c>
      <c r="S590" s="74"/>
    </row>
    <row r="591" spans="1:19" s="46" customFormat="1" ht="30" x14ac:dyDescent="0.2">
      <c r="A591" s="58"/>
      <c r="B591" s="53" t="s">
        <v>1327</v>
      </c>
      <c r="C591" s="53" t="s">
        <v>224</v>
      </c>
      <c r="D591" s="53" t="s">
        <v>224</v>
      </c>
      <c r="E591" s="53" t="s">
        <v>1328</v>
      </c>
      <c r="F591" s="54" t="s">
        <v>76</v>
      </c>
      <c r="G591" s="53">
        <v>2826</v>
      </c>
      <c r="H591" s="53">
        <v>7240</v>
      </c>
      <c r="I591" s="53">
        <v>72</v>
      </c>
      <c r="J591" s="54"/>
      <c r="K591" s="56">
        <v>603.96304796516972</v>
      </c>
      <c r="L591" s="53" t="s">
        <v>50</v>
      </c>
      <c r="M591" s="53" t="s">
        <v>51</v>
      </c>
      <c r="N591" s="54"/>
      <c r="O591" s="57"/>
      <c r="P591" s="54"/>
      <c r="Q591" s="57">
        <v>45838</v>
      </c>
      <c r="R591" s="57" t="s">
        <v>43</v>
      </c>
      <c r="S591" s="54"/>
    </row>
    <row r="592" spans="1:19" s="46" customFormat="1" ht="30" x14ac:dyDescent="0.2">
      <c r="A592" s="58"/>
      <c r="B592" s="53" t="s">
        <v>1329</v>
      </c>
      <c r="C592" s="5" t="s">
        <v>224</v>
      </c>
      <c r="D592" s="5" t="s">
        <v>224</v>
      </c>
      <c r="E592" s="5" t="s">
        <v>1330</v>
      </c>
      <c r="F592" s="60" t="s">
        <v>76</v>
      </c>
      <c r="G592" s="5">
        <v>3255</v>
      </c>
      <c r="H592" s="5">
        <v>7240</v>
      </c>
      <c r="I592" s="5">
        <v>72</v>
      </c>
      <c r="J592" s="60"/>
      <c r="K592" s="63">
        <v>603.96304796516972</v>
      </c>
      <c r="L592" s="5" t="s">
        <v>50</v>
      </c>
      <c r="M592" s="5" t="s">
        <v>51</v>
      </c>
      <c r="N592" s="60"/>
      <c r="O592" s="61"/>
      <c r="P592" s="60"/>
      <c r="Q592" s="61">
        <v>45838</v>
      </c>
      <c r="R592" s="61" t="s">
        <v>43</v>
      </c>
      <c r="S592" s="60"/>
    </row>
    <row r="593" spans="1:19" s="46" customFormat="1" ht="30" x14ac:dyDescent="0.2">
      <c r="A593" s="58"/>
      <c r="B593" s="53" t="s">
        <v>1331</v>
      </c>
      <c r="C593" s="74" t="s">
        <v>224</v>
      </c>
      <c r="D593" s="74" t="s">
        <v>224</v>
      </c>
      <c r="E593" s="74" t="s">
        <v>1332</v>
      </c>
      <c r="F593" s="60" t="s">
        <v>76</v>
      </c>
      <c r="G593" s="5">
        <v>6294</v>
      </c>
      <c r="H593" s="5">
        <v>7240</v>
      </c>
      <c r="I593" s="5">
        <v>72</v>
      </c>
      <c r="J593" s="75"/>
      <c r="K593" s="76">
        <v>603.96304796516972</v>
      </c>
      <c r="L593" s="74" t="s">
        <v>50</v>
      </c>
      <c r="M593" s="77" t="s">
        <v>51</v>
      </c>
      <c r="N593" s="78"/>
      <c r="O593" s="79"/>
      <c r="P593" s="79"/>
      <c r="Q593" s="79">
        <v>45838</v>
      </c>
      <c r="R593" s="61" t="s">
        <v>43</v>
      </c>
      <c r="S593" s="74"/>
    </row>
    <row r="594" spans="1:19" s="46" customFormat="1" ht="30" x14ac:dyDescent="0.2">
      <c r="A594" s="58"/>
      <c r="B594" s="53" t="s">
        <v>1333</v>
      </c>
      <c r="C594" s="5" t="s">
        <v>224</v>
      </c>
      <c r="D594" s="5" t="s">
        <v>224</v>
      </c>
      <c r="E594" s="5" t="s">
        <v>1334</v>
      </c>
      <c r="F594" s="60" t="s">
        <v>76</v>
      </c>
      <c r="G594" s="5">
        <v>11480</v>
      </c>
      <c r="H594" s="5">
        <v>7240</v>
      </c>
      <c r="I594" s="5">
        <v>72</v>
      </c>
      <c r="J594" s="60"/>
      <c r="K594" s="63">
        <v>603.96304796516972</v>
      </c>
      <c r="L594" s="5" t="s">
        <v>50</v>
      </c>
      <c r="M594" s="5" t="s">
        <v>51</v>
      </c>
      <c r="N594" s="60"/>
      <c r="O594" s="61"/>
      <c r="P594" s="60"/>
      <c r="Q594" s="61">
        <v>45838</v>
      </c>
      <c r="R594" s="61" t="s">
        <v>43</v>
      </c>
      <c r="S594" s="60"/>
    </row>
    <row r="595" spans="1:19" s="46" customFormat="1" ht="30" x14ac:dyDescent="0.2">
      <c r="A595" s="58"/>
      <c r="B595" s="53" t="s">
        <v>1335</v>
      </c>
      <c r="C595" s="5" t="s">
        <v>224</v>
      </c>
      <c r="D595" s="5" t="s">
        <v>224</v>
      </c>
      <c r="E595" s="5" t="s">
        <v>1336</v>
      </c>
      <c r="F595" s="60" t="s">
        <v>76</v>
      </c>
      <c r="G595" s="5">
        <v>11495</v>
      </c>
      <c r="H595" s="5">
        <v>7240</v>
      </c>
      <c r="I595" s="5">
        <v>72</v>
      </c>
      <c r="J595" s="60"/>
      <c r="K595" s="63">
        <v>603.96304796516972</v>
      </c>
      <c r="L595" s="5" t="s">
        <v>50</v>
      </c>
      <c r="M595" s="64" t="s">
        <v>51</v>
      </c>
      <c r="N595" s="60"/>
      <c r="O595" s="61"/>
      <c r="P595" s="61"/>
      <c r="Q595" s="61">
        <v>45838</v>
      </c>
      <c r="R595" s="61" t="s">
        <v>43</v>
      </c>
      <c r="S595" s="5"/>
    </row>
    <row r="596" spans="1:19" s="46" customFormat="1" ht="30" x14ac:dyDescent="0.2">
      <c r="A596" s="58"/>
      <c r="B596" s="53" t="s">
        <v>1337</v>
      </c>
      <c r="C596" s="74" t="s">
        <v>224</v>
      </c>
      <c r="D596" s="74" t="s">
        <v>224</v>
      </c>
      <c r="E596" s="74" t="s">
        <v>1338</v>
      </c>
      <c r="F596" s="60" t="s">
        <v>76</v>
      </c>
      <c r="G596" s="5">
        <v>15025</v>
      </c>
      <c r="H596" s="5">
        <v>7240</v>
      </c>
      <c r="I596" s="5">
        <v>72</v>
      </c>
      <c r="J596" s="75"/>
      <c r="K596" s="76">
        <v>603.96304796516972</v>
      </c>
      <c r="L596" s="74" t="s">
        <v>50</v>
      </c>
      <c r="M596" s="77" t="s">
        <v>51</v>
      </c>
      <c r="N596" s="78"/>
      <c r="O596" s="79"/>
      <c r="P596" s="79"/>
      <c r="Q596" s="79">
        <v>45838</v>
      </c>
      <c r="R596" s="61" t="s">
        <v>43</v>
      </c>
      <c r="S596" s="74"/>
    </row>
    <row r="597" spans="1:19" s="46" customFormat="1" ht="30" x14ac:dyDescent="0.2">
      <c r="A597" s="58"/>
      <c r="B597" s="53" t="s">
        <v>1339</v>
      </c>
      <c r="C597" s="74" t="s">
        <v>224</v>
      </c>
      <c r="D597" s="74" t="s">
        <v>224</v>
      </c>
      <c r="E597" s="74" t="s">
        <v>1340</v>
      </c>
      <c r="F597" s="60" t="s">
        <v>76</v>
      </c>
      <c r="G597" s="5">
        <v>15114</v>
      </c>
      <c r="H597" s="5">
        <v>7240</v>
      </c>
      <c r="I597" s="5">
        <v>72</v>
      </c>
      <c r="J597" s="75"/>
      <c r="K597" s="76">
        <v>603.96304796516972</v>
      </c>
      <c r="L597" s="74" t="s">
        <v>50</v>
      </c>
      <c r="M597" s="77" t="s">
        <v>51</v>
      </c>
      <c r="N597" s="78"/>
      <c r="O597" s="79"/>
      <c r="P597" s="79"/>
      <c r="Q597" s="79">
        <v>45838</v>
      </c>
      <c r="R597" s="61" t="s">
        <v>43</v>
      </c>
      <c r="S597" s="74"/>
    </row>
    <row r="598" spans="1:19" s="46" customFormat="1" ht="30" x14ac:dyDescent="0.2">
      <c r="A598" s="58"/>
      <c r="B598" s="53" t="s">
        <v>1341</v>
      </c>
      <c r="C598" s="5" t="s">
        <v>224</v>
      </c>
      <c r="D598" s="5" t="s">
        <v>224</v>
      </c>
      <c r="E598" s="5" t="s">
        <v>1342</v>
      </c>
      <c r="F598" s="60" t="s">
        <v>76</v>
      </c>
      <c r="G598" s="5">
        <v>15723</v>
      </c>
      <c r="H598" s="5">
        <v>7240</v>
      </c>
      <c r="I598" s="5">
        <v>72</v>
      </c>
      <c r="J598" s="60"/>
      <c r="K598" s="63">
        <v>603.96304796516972</v>
      </c>
      <c r="L598" s="5" t="s">
        <v>50</v>
      </c>
      <c r="M598" s="5" t="s">
        <v>51</v>
      </c>
      <c r="N598" s="60"/>
      <c r="O598" s="61"/>
      <c r="P598" s="60"/>
      <c r="Q598" s="61">
        <v>45838</v>
      </c>
      <c r="R598" s="61" t="s">
        <v>43</v>
      </c>
      <c r="S598" s="60"/>
    </row>
    <row r="599" spans="1:19" s="46" customFormat="1" ht="30" x14ac:dyDescent="0.2">
      <c r="A599" s="58"/>
      <c r="B599" s="53" t="s">
        <v>1343</v>
      </c>
      <c r="C599" s="74" t="s">
        <v>224</v>
      </c>
      <c r="D599" s="74" t="s">
        <v>224</v>
      </c>
      <c r="E599" s="74" t="s">
        <v>1344</v>
      </c>
      <c r="F599" s="60" t="s">
        <v>76</v>
      </c>
      <c r="G599" s="5">
        <v>15740</v>
      </c>
      <c r="H599" s="5">
        <v>7240</v>
      </c>
      <c r="I599" s="5">
        <v>72</v>
      </c>
      <c r="J599" s="75"/>
      <c r="K599" s="76">
        <v>603.96304796516972</v>
      </c>
      <c r="L599" s="74" t="s">
        <v>50</v>
      </c>
      <c r="M599" s="77" t="s">
        <v>51</v>
      </c>
      <c r="N599" s="78"/>
      <c r="O599" s="79"/>
      <c r="P599" s="79"/>
      <c r="Q599" s="79">
        <v>45838</v>
      </c>
      <c r="R599" s="61" t="s">
        <v>43</v>
      </c>
      <c r="S599" s="74"/>
    </row>
    <row r="600" spans="1:19" ht="30" x14ac:dyDescent="0.25">
      <c r="B600" s="53" t="s">
        <v>1345</v>
      </c>
      <c r="C600" s="74" t="s">
        <v>224</v>
      </c>
      <c r="D600" s="74" t="s">
        <v>224</v>
      </c>
      <c r="E600" s="74" t="s">
        <v>1346</v>
      </c>
      <c r="F600" s="60" t="s">
        <v>76</v>
      </c>
      <c r="G600" s="5">
        <v>17614</v>
      </c>
      <c r="H600" s="5">
        <v>7290</v>
      </c>
      <c r="I600" s="5">
        <v>72</v>
      </c>
      <c r="J600" s="75"/>
      <c r="K600" s="76">
        <v>603.96304796516972</v>
      </c>
      <c r="L600" s="74" t="s">
        <v>50</v>
      </c>
      <c r="M600" s="77" t="s">
        <v>51</v>
      </c>
      <c r="N600" s="78"/>
      <c r="O600" s="79"/>
      <c r="P600" s="79"/>
      <c r="Q600" s="79">
        <v>45838</v>
      </c>
      <c r="R600" s="61" t="s">
        <v>43</v>
      </c>
      <c r="S600" s="74"/>
    </row>
    <row r="601" spans="1:19" ht="30" x14ac:dyDescent="0.25">
      <c r="B601" s="53" t="s">
        <v>1347</v>
      </c>
      <c r="C601" s="5" t="s">
        <v>224</v>
      </c>
      <c r="D601" s="5" t="s">
        <v>224</v>
      </c>
      <c r="E601" s="5" t="s">
        <v>1348</v>
      </c>
      <c r="F601" s="60" t="s">
        <v>76</v>
      </c>
      <c r="G601" s="5">
        <v>1026</v>
      </c>
      <c r="H601" s="5">
        <v>7310</v>
      </c>
      <c r="I601" s="5">
        <v>73</v>
      </c>
      <c r="J601" s="60"/>
      <c r="K601" s="63">
        <v>12079.260959303396</v>
      </c>
      <c r="L601" s="5" t="s">
        <v>50</v>
      </c>
      <c r="M601" s="64" t="s">
        <v>51</v>
      </c>
      <c r="N601" s="60"/>
      <c r="O601" s="61"/>
      <c r="P601" s="61"/>
      <c r="Q601" s="61">
        <v>45838</v>
      </c>
      <c r="R601" s="61" t="s">
        <v>43</v>
      </c>
      <c r="S601" s="5"/>
    </row>
    <row r="602" spans="1:19" ht="30" x14ac:dyDescent="0.25">
      <c r="B602" s="53" t="s">
        <v>1349</v>
      </c>
      <c r="C602" s="74" t="s">
        <v>224</v>
      </c>
      <c r="D602" s="74" t="s">
        <v>224</v>
      </c>
      <c r="E602" s="74" t="s">
        <v>1350</v>
      </c>
      <c r="F602" s="60" t="s">
        <v>76</v>
      </c>
      <c r="G602" s="5">
        <v>1045</v>
      </c>
      <c r="H602" s="5">
        <v>7310</v>
      </c>
      <c r="I602" s="5">
        <v>73</v>
      </c>
      <c r="J602" s="75"/>
      <c r="K602" s="76">
        <v>30198.152398258488</v>
      </c>
      <c r="L602" s="74" t="s">
        <v>50</v>
      </c>
      <c r="M602" s="77" t="s">
        <v>51</v>
      </c>
      <c r="N602" s="78"/>
      <c r="O602" s="79"/>
      <c r="P602" s="79"/>
      <c r="Q602" s="79">
        <v>45838</v>
      </c>
      <c r="R602" s="61" t="s">
        <v>43</v>
      </c>
      <c r="S602" s="74"/>
    </row>
    <row r="603" spans="1:19" ht="30" x14ac:dyDescent="0.25">
      <c r="B603" s="53" t="s">
        <v>1351</v>
      </c>
      <c r="C603" s="74" t="s">
        <v>224</v>
      </c>
      <c r="D603" s="74" t="s">
        <v>224</v>
      </c>
      <c r="E603" s="74" t="s">
        <v>1352</v>
      </c>
      <c r="F603" s="60" t="s">
        <v>76</v>
      </c>
      <c r="G603" s="5">
        <v>1069</v>
      </c>
      <c r="H603" s="5">
        <v>7310</v>
      </c>
      <c r="I603" s="5">
        <v>73</v>
      </c>
      <c r="J603" s="75"/>
      <c r="K603" s="76">
        <v>9059.4457194775459</v>
      </c>
      <c r="L603" s="74" t="s">
        <v>50</v>
      </c>
      <c r="M603" s="77" t="s">
        <v>51</v>
      </c>
      <c r="N603" s="78"/>
      <c r="O603" s="79"/>
      <c r="P603" s="79"/>
      <c r="Q603" s="79">
        <v>45838</v>
      </c>
      <c r="R603" s="61" t="s">
        <v>43</v>
      </c>
      <c r="S603" s="74"/>
    </row>
    <row r="604" spans="1:19" ht="30" x14ac:dyDescent="0.25">
      <c r="B604" s="53" t="s">
        <v>1353</v>
      </c>
      <c r="C604" s="74" t="s">
        <v>224</v>
      </c>
      <c r="D604" s="74" t="s">
        <v>224</v>
      </c>
      <c r="E604" s="74" t="s">
        <v>1354</v>
      </c>
      <c r="F604" s="60" t="s">
        <v>76</v>
      </c>
      <c r="G604" s="5">
        <v>4105</v>
      </c>
      <c r="H604" s="5">
        <v>7310</v>
      </c>
      <c r="I604" s="5">
        <v>73</v>
      </c>
      <c r="J604" s="75"/>
      <c r="K604" s="76">
        <v>603.96304796516972</v>
      </c>
      <c r="L604" s="74" t="s">
        <v>50</v>
      </c>
      <c r="M604" s="77" t="s">
        <v>51</v>
      </c>
      <c r="N604" s="78"/>
      <c r="O604" s="79"/>
      <c r="P604" s="79"/>
      <c r="Q604" s="79">
        <v>45838</v>
      </c>
      <c r="R604" s="61" t="s">
        <v>43</v>
      </c>
      <c r="S604" s="74"/>
    </row>
    <row r="605" spans="1:19" ht="30" x14ac:dyDescent="0.25">
      <c r="B605" s="53" t="s">
        <v>1355</v>
      </c>
      <c r="C605" s="5" t="s">
        <v>224</v>
      </c>
      <c r="D605" s="5" t="s">
        <v>224</v>
      </c>
      <c r="E605" s="5" t="s">
        <v>1356</v>
      </c>
      <c r="F605" s="60" t="s">
        <v>76</v>
      </c>
      <c r="G605" s="5">
        <v>15328</v>
      </c>
      <c r="H605" s="5">
        <v>7310</v>
      </c>
      <c r="I605" s="5">
        <v>73</v>
      </c>
      <c r="J605" s="60"/>
      <c r="K605" s="63">
        <v>4529.722859738773</v>
      </c>
      <c r="L605" s="5" t="s">
        <v>50</v>
      </c>
      <c r="M605" s="64" t="s">
        <v>51</v>
      </c>
      <c r="N605" s="60"/>
      <c r="O605" s="61"/>
      <c r="P605" s="61"/>
      <c r="Q605" s="61">
        <v>45838</v>
      </c>
      <c r="R605" s="61" t="s">
        <v>43</v>
      </c>
      <c r="S605" s="5"/>
    </row>
    <row r="606" spans="1:19" ht="30" x14ac:dyDescent="0.25">
      <c r="B606" s="53" t="s">
        <v>1357</v>
      </c>
      <c r="C606" s="5" t="s">
        <v>224</v>
      </c>
      <c r="D606" s="5" t="s">
        <v>224</v>
      </c>
      <c r="E606" s="5" t="s">
        <v>1358</v>
      </c>
      <c r="F606" s="60" t="s">
        <v>76</v>
      </c>
      <c r="G606" s="5">
        <v>1145</v>
      </c>
      <c r="H606" s="5">
        <v>7330</v>
      </c>
      <c r="I606" s="5">
        <v>73</v>
      </c>
      <c r="J606" s="60"/>
      <c r="K606" s="63">
        <v>603.96304796516972</v>
      </c>
      <c r="L606" s="5" t="s">
        <v>50</v>
      </c>
      <c r="M606" s="5" t="s">
        <v>51</v>
      </c>
      <c r="N606" s="60"/>
      <c r="O606" s="61"/>
      <c r="P606" s="60"/>
      <c r="Q606" s="61">
        <v>45838</v>
      </c>
      <c r="R606" s="61" t="s">
        <v>43</v>
      </c>
      <c r="S606" s="60"/>
    </row>
    <row r="607" spans="1:19" ht="30" x14ac:dyDescent="0.25">
      <c r="B607" s="53" t="s">
        <v>1359</v>
      </c>
      <c r="C607" s="5" t="s">
        <v>224</v>
      </c>
      <c r="D607" s="5" t="s">
        <v>224</v>
      </c>
      <c r="E607" s="5" t="s">
        <v>1360</v>
      </c>
      <c r="F607" s="60" t="s">
        <v>76</v>
      </c>
      <c r="G607" s="5">
        <v>1287</v>
      </c>
      <c r="H607" s="5">
        <v>7330</v>
      </c>
      <c r="I607" s="5">
        <v>73</v>
      </c>
      <c r="J607" s="60"/>
      <c r="K607" s="63">
        <v>603.96304796516972</v>
      </c>
      <c r="L607" s="5" t="s">
        <v>50</v>
      </c>
      <c r="M607" s="5" t="s">
        <v>51</v>
      </c>
      <c r="N607" s="60"/>
      <c r="O607" s="61"/>
      <c r="P607" s="60"/>
      <c r="Q607" s="61">
        <v>45838</v>
      </c>
      <c r="R607" s="61" t="s">
        <v>43</v>
      </c>
      <c r="S607" s="60"/>
    </row>
    <row r="608" spans="1:19" ht="30" x14ac:dyDescent="0.25">
      <c r="B608" s="53" t="s">
        <v>1361</v>
      </c>
      <c r="C608" s="74" t="s">
        <v>224</v>
      </c>
      <c r="D608" s="74" t="s">
        <v>224</v>
      </c>
      <c r="E608" s="74" t="s">
        <v>1362</v>
      </c>
      <c r="F608" s="60" t="s">
        <v>76</v>
      </c>
      <c r="G608" s="5">
        <v>15550</v>
      </c>
      <c r="H608" s="5">
        <v>7330</v>
      </c>
      <c r="I608" s="5">
        <v>73</v>
      </c>
      <c r="J608" s="75"/>
      <c r="K608" s="76">
        <v>603.96304796516972</v>
      </c>
      <c r="L608" s="74" t="s">
        <v>50</v>
      </c>
      <c r="M608" s="77" t="s">
        <v>51</v>
      </c>
      <c r="N608" s="78"/>
      <c r="O608" s="79"/>
      <c r="P608" s="79"/>
      <c r="Q608" s="79">
        <v>45838</v>
      </c>
      <c r="R608" s="61" t="s">
        <v>43</v>
      </c>
      <c r="S608" s="74"/>
    </row>
    <row r="609" spans="2:19" ht="30" x14ac:dyDescent="0.25">
      <c r="B609" s="53" t="s">
        <v>1363</v>
      </c>
      <c r="C609" s="5" t="s">
        <v>224</v>
      </c>
      <c r="D609" s="5" t="s">
        <v>224</v>
      </c>
      <c r="E609" s="5" t="s">
        <v>1364</v>
      </c>
      <c r="F609" s="60" t="s">
        <v>76</v>
      </c>
      <c r="G609" s="5">
        <v>1139</v>
      </c>
      <c r="H609" s="5">
        <v>7340</v>
      </c>
      <c r="I609" s="5">
        <v>73</v>
      </c>
      <c r="J609" s="60"/>
      <c r="K609" s="63">
        <v>301.98152398258486</v>
      </c>
      <c r="L609" s="5" t="s">
        <v>50</v>
      </c>
      <c r="M609" s="64" t="s">
        <v>51</v>
      </c>
      <c r="N609" s="60"/>
      <c r="O609" s="61"/>
      <c r="P609" s="61"/>
      <c r="Q609" s="61">
        <v>45838</v>
      </c>
      <c r="R609" s="61" t="s">
        <v>43</v>
      </c>
      <c r="S609" s="5"/>
    </row>
    <row r="610" spans="2:19" ht="30" x14ac:dyDescent="0.25">
      <c r="B610" s="53" t="s">
        <v>1365</v>
      </c>
      <c r="C610" s="5" t="s">
        <v>224</v>
      </c>
      <c r="D610" s="5" t="s">
        <v>224</v>
      </c>
      <c r="E610" s="5" t="s">
        <v>1366</v>
      </c>
      <c r="F610" s="60" t="s">
        <v>76</v>
      </c>
      <c r="G610" s="5">
        <v>1142</v>
      </c>
      <c r="H610" s="5">
        <v>7340</v>
      </c>
      <c r="I610" s="5">
        <v>73</v>
      </c>
      <c r="J610" s="60"/>
      <c r="K610" s="63">
        <v>301.98152398258486</v>
      </c>
      <c r="L610" s="5" t="s">
        <v>50</v>
      </c>
      <c r="M610" s="5" t="s">
        <v>51</v>
      </c>
      <c r="N610" s="60"/>
      <c r="O610" s="61"/>
      <c r="P610" s="60"/>
      <c r="Q610" s="61">
        <v>45838</v>
      </c>
      <c r="R610" s="61" t="s">
        <v>43</v>
      </c>
      <c r="S610" s="60"/>
    </row>
    <row r="611" spans="2:19" ht="30" x14ac:dyDescent="0.25">
      <c r="B611" s="53" t="s">
        <v>1367</v>
      </c>
      <c r="C611" s="5" t="s">
        <v>224</v>
      </c>
      <c r="D611" s="5" t="s">
        <v>224</v>
      </c>
      <c r="E611" s="5" t="s">
        <v>1368</v>
      </c>
      <c r="F611" s="60" t="s">
        <v>76</v>
      </c>
      <c r="G611" s="5">
        <v>1146</v>
      </c>
      <c r="H611" s="5">
        <v>7340</v>
      </c>
      <c r="I611" s="5">
        <v>73</v>
      </c>
      <c r="J611" s="60"/>
      <c r="K611" s="63">
        <v>301.98152398258486</v>
      </c>
      <c r="L611" s="5" t="s">
        <v>50</v>
      </c>
      <c r="M611" s="5" t="s">
        <v>51</v>
      </c>
      <c r="N611" s="60"/>
      <c r="O611" s="61"/>
      <c r="P611" s="60"/>
      <c r="Q611" s="61">
        <v>45838</v>
      </c>
      <c r="R611" s="61" t="s">
        <v>43</v>
      </c>
      <c r="S611" s="60"/>
    </row>
    <row r="612" spans="2:19" ht="30" x14ac:dyDescent="0.25">
      <c r="B612" s="53" t="s">
        <v>1369</v>
      </c>
      <c r="C612" s="74" t="s">
        <v>224</v>
      </c>
      <c r="D612" s="74" t="s">
        <v>224</v>
      </c>
      <c r="E612" s="74" t="s">
        <v>1370</v>
      </c>
      <c r="F612" s="60" t="s">
        <v>76</v>
      </c>
      <c r="G612" s="5">
        <v>5362</v>
      </c>
      <c r="H612" s="5">
        <v>7340</v>
      </c>
      <c r="I612" s="5">
        <v>73</v>
      </c>
      <c r="J612" s="75"/>
      <c r="K612" s="76">
        <v>301.98152398258486</v>
      </c>
      <c r="L612" s="74" t="s">
        <v>50</v>
      </c>
      <c r="M612" s="77" t="s">
        <v>51</v>
      </c>
      <c r="N612" s="78"/>
      <c r="O612" s="79"/>
      <c r="P612" s="79"/>
      <c r="Q612" s="79">
        <v>45838</v>
      </c>
      <c r="R612" s="61" t="s">
        <v>43</v>
      </c>
      <c r="S612" s="74"/>
    </row>
    <row r="613" spans="2:19" ht="30" x14ac:dyDescent="0.25">
      <c r="B613" s="53" t="s">
        <v>1371</v>
      </c>
      <c r="C613" s="5" t="s">
        <v>224</v>
      </c>
      <c r="D613" s="5" t="s">
        <v>224</v>
      </c>
      <c r="E613" s="5" t="s">
        <v>1372</v>
      </c>
      <c r="F613" s="60" t="s">
        <v>76</v>
      </c>
      <c r="G613" s="5">
        <v>7276</v>
      </c>
      <c r="H613" s="5">
        <v>7340</v>
      </c>
      <c r="I613" s="5">
        <v>73</v>
      </c>
      <c r="J613" s="60"/>
      <c r="K613" s="63">
        <v>301.98152398258486</v>
      </c>
      <c r="L613" s="5" t="s">
        <v>50</v>
      </c>
      <c r="M613" s="5" t="s">
        <v>51</v>
      </c>
      <c r="N613" s="60"/>
      <c r="O613" s="61"/>
      <c r="P613" s="60"/>
      <c r="Q613" s="61">
        <v>45838</v>
      </c>
      <c r="R613" s="61" t="s">
        <v>43</v>
      </c>
      <c r="S613" s="60"/>
    </row>
    <row r="614" spans="2:19" ht="30" x14ac:dyDescent="0.25">
      <c r="B614" s="53" t="s">
        <v>1373</v>
      </c>
      <c r="C614" s="5" t="s">
        <v>224</v>
      </c>
      <c r="D614" s="5" t="s">
        <v>224</v>
      </c>
      <c r="E614" s="5" t="s">
        <v>1374</v>
      </c>
      <c r="F614" s="60" t="s">
        <v>76</v>
      </c>
      <c r="G614" s="5">
        <v>1118</v>
      </c>
      <c r="H614" s="5">
        <v>7350</v>
      </c>
      <c r="I614" s="5">
        <v>73</v>
      </c>
      <c r="J614" s="60"/>
      <c r="K614" s="63">
        <v>301.98152398258486</v>
      </c>
      <c r="L614" s="5" t="s">
        <v>50</v>
      </c>
      <c r="M614" s="5" t="s">
        <v>51</v>
      </c>
      <c r="N614" s="60"/>
      <c r="O614" s="61"/>
      <c r="P614" s="60"/>
      <c r="Q614" s="61">
        <v>45838</v>
      </c>
      <c r="R614" s="61" t="s">
        <v>43</v>
      </c>
      <c r="S614" s="60"/>
    </row>
    <row r="615" spans="2:19" ht="30" x14ac:dyDescent="0.25">
      <c r="B615" s="53" t="s">
        <v>1375</v>
      </c>
      <c r="C615" s="74" t="s">
        <v>224</v>
      </c>
      <c r="D615" s="74" t="s">
        <v>224</v>
      </c>
      <c r="E615" s="74" t="s">
        <v>1376</v>
      </c>
      <c r="F615" s="60" t="s">
        <v>76</v>
      </c>
      <c r="G615" s="5">
        <v>1138</v>
      </c>
      <c r="H615" s="5">
        <v>7350</v>
      </c>
      <c r="I615" s="5">
        <v>73</v>
      </c>
      <c r="J615" s="75"/>
      <c r="K615" s="76">
        <v>301.98152398258486</v>
      </c>
      <c r="L615" s="74" t="s">
        <v>50</v>
      </c>
      <c r="M615" s="77" t="s">
        <v>51</v>
      </c>
      <c r="N615" s="78"/>
      <c r="O615" s="79"/>
      <c r="P615" s="79"/>
      <c r="Q615" s="79">
        <v>45838</v>
      </c>
      <c r="R615" s="61" t="s">
        <v>43</v>
      </c>
      <c r="S615" s="74"/>
    </row>
    <row r="616" spans="2:19" ht="30" x14ac:dyDescent="0.25">
      <c r="B616" s="53" t="s">
        <v>1377</v>
      </c>
      <c r="C616" s="74" t="s">
        <v>224</v>
      </c>
      <c r="D616" s="74" t="s">
        <v>224</v>
      </c>
      <c r="E616" s="74" t="s">
        <v>1378</v>
      </c>
      <c r="F616" s="60" t="s">
        <v>76</v>
      </c>
      <c r="G616" s="5">
        <v>5848</v>
      </c>
      <c r="H616" s="5">
        <v>7350</v>
      </c>
      <c r="I616" s="5">
        <v>73</v>
      </c>
      <c r="J616" s="75"/>
      <c r="K616" s="76">
        <v>301.98152398258486</v>
      </c>
      <c r="L616" s="74" t="s">
        <v>50</v>
      </c>
      <c r="M616" s="77" t="s">
        <v>51</v>
      </c>
      <c r="N616" s="78"/>
      <c r="O616" s="79"/>
      <c r="P616" s="79"/>
      <c r="Q616" s="79">
        <v>45838</v>
      </c>
      <c r="R616" s="61" t="s">
        <v>43</v>
      </c>
      <c r="S616" s="74"/>
    </row>
    <row r="617" spans="2:19" ht="30" x14ac:dyDescent="0.25">
      <c r="B617" s="53" t="s">
        <v>1379</v>
      </c>
      <c r="C617" s="5" t="s">
        <v>224</v>
      </c>
      <c r="D617" s="5" t="s">
        <v>224</v>
      </c>
      <c r="E617" s="5" t="s">
        <v>1380</v>
      </c>
      <c r="F617" s="60" t="s">
        <v>76</v>
      </c>
      <c r="G617" s="5">
        <v>292</v>
      </c>
      <c r="H617" s="5">
        <v>7490</v>
      </c>
      <c r="I617" s="5">
        <v>74</v>
      </c>
      <c r="J617" s="60"/>
      <c r="K617" s="63">
        <v>15099.076199129244</v>
      </c>
      <c r="L617" s="5" t="s">
        <v>50</v>
      </c>
      <c r="M617" s="5" t="s">
        <v>51</v>
      </c>
      <c r="N617" s="60"/>
      <c r="O617" s="61"/>
      <c r="P617" s="60"/>
      <c r="Q617" s="61">
        <v>45838</v>
      </c>
      <c r="R617" s="61" t="s">
        <v>43</v>
      </c>
      <c r="S617" s="60"/>
    </row>
    <row r="618" spans="2:19" ht="30" x14ac:dyDescent="0.25">
      <c r="B618" s="53" t="s">
        <v>1381</v>
      </c>
      <c r="C618" s="5" t="s">
        <v>224</v>
      </c>
      <c r="D618" s="5" t="s">
        <v>224</v>
      </c>
      <c r="E618" s="5" t="s">
        <v>1382</v>
      </c>
      <c r="F618" s="60" t="s">
        <v>76</v>
      </c>
      <c r="G618" s="5">
        <v>53</v>
      </c>
      <c r="H618" s="5">
        <v>7510</v>
      </c>
      <c r="I618" s="5">
        <v>75</v>
      </c>
      <c r="J618" s="60"/>
      <c r="K618" s="63">
        <v>1509.9076199129245</v>
      </c>
      <c r="L618" s="5" t="s">
        <v>50</v>
      </c>
      <c r="M618" s="5" t="s">
        <v>51</v>
      </c>
      <c r="N618" s="60"/>
      <c r="O618" s="61"/>
      <c r="P618" s="60"/>
      <c r="Q618" s="61">
        <v>45838</v>
      </c>
      <c r="R618" s="61" t="s">
        <v>43</v>
      </c>
      <c r="S618" s="60"/>
    </row>
    <row r="619" spans="2:19" ht="30" x14ac:dyDescent="0.25">
      <c r="B619" s="53" t="s">
        <v>1383</v>
      </c>
      <c r="C619" s="5" t="s">
        <v>224</v>
      </c>
      <c r="D619" s="5" t="s">
        <v>224</v>
      </c>
      <c r="E619" s="5" t="s">
        <v>1384</v>
      </c>
      <c r="F619" s="60" t="s">
        <v>76</v>
      </c>
      <c r="G619" s="5">
        <v>2874</v>
      </c>
      <c r="H619" s="5">
        <v>7730</v>
      </c>
      <c r="I619" s="5">
        <v>77</v>
      </c>
      <c r="J619" s="60"/>
      <c r="K619" s="63">
        <v>603.96304796516972</v>
      </c>
      <c r="L619" s="5" t="s">
        <v>50</v>
      </c>
      <c r="M619" s="64" t="s">
        <v>51</v>
      </c>
      <c r="N619" s="60"/>
      <c r="O619" s="61"/>
      <c r="P619" s="61"/>
      <c r="Q619" s="61">
        <v>45838</v>
      </c>
      <c r="R619" s="61" t="s">
        <v>43</v>
      </c>
      <c r="S619" s="5"/>
    </row>
    <row r="620" spans="2:19" ht="30" x14ac:dyDescent="0.25">
      <c r="B620" s="53" t="s">
        <v>1385</v>
      </c>
      <c r="C620" s="5" t="s">
        <v>224</v>
      </c>
      <c r="D620" s="5" t="s">
        <v>224</v>
      </c>
      <c r="E620" s="5" t="s">
        <v>1386</v>
      </c>
      <c r="F620" s="60" t="s">
        <v>76</v>
      </c>
      <c r="G620" s="5">
        <v>12609</v>
      </c>
      <c r="H620" s="5">
        <v>7730</v>
      </c>
      <c r="I620" s="5">
        <v>77</v>
      </c>
      <c r="J620" s="60"/>
      <c r="K620" s="63">
        <v>113998.02530342579</v>
      </c>
      <c r="L620" s="5" t="s">
        <v>50</v>
      </c>
      <c r="M620" s="64" t="s">
        <v>51</v>
      </c>
      <c r="N620" s="60"/>
      <c r="O620" s="61"/>
      <c r="P620" s="61"/>
      <c r="Q620" s="61">
        <v>45838</v>
      </c>
      <c r="R620" s="61" t="s">
        <v>43</v>
      </c>
      <c r="S620" s="5"/>
    </row>
    <row r="621" spans="2:19" ht="30" x14ac:dyDescent="0.25">
      <c r="B621" s="53" t="s">
        <v>1387</v>
      </c>
      <c r="C621" s="74" t="s">
        <v>224</v>
      </c>
      <c r="D621" s="74" t="s">
        <v>224</v>
      </c>
      <c r="E621" s="74" t="s">
        <v>1388</v>
      </c>
      <c r="F621" s="60" t="s">
        <v>76</v>
      </c>
      <c r="G621" s="5">
        <v>16248</v>
      </c>
      <c r="H621" s="5">
        <v>7730</v>
      </c>
      <c r="I621" s="5">
        <v>77</v>
      </c>
      <c r="J621" s="75"/>
      <c r="K621" s="76">
        <v>301.98152398258486</v>
      </c>
      <c r="L621" s="74" t="s">
        <v>50</v>
      </c>
      <c r="M621" s="77" t="s">
        <v>51</v>
      </c>
      <c r="N621" s="78"/>
      <c r="O621" s="79"/>
      <c r="P621" s="79"/>
      <c r="Q621" s="79">
        <v>45838</v>
      </c>
      <c r="R621" s="61" t="s">
        <v>43</v>
      </c>
      <c r="S621" s="74"/>
    </row>
    <row r="622" spans="2:19" ht="30" x14ac:dyDescent="0.25">
      <c r="B622" s="53" t="s">
        <v>1389</v>
      </c>
      <c r="C622" s="74" t="s">
        <v>224</v>
      </c>
      <c r="D622" s="74" t="s">
        <v>224</v>
      </c>
      <c r="E622" s="74" t="s">
        <v>1390</v>
      </c>
      <c r="F622" s="60" t="s">
        <v>76</v>
      </c>
      <c r="G622" s="5">
        <v>8533</v>
      </c>
      <c r="H622" s="5">
        <v>7820</v>
      </c>
      <c r="I622" s="5">
        <v>78</v>
      </c>
      <c r="J622" s="75"/>
      <c r="K622" s="76">
        <v>603.96304796516972</v>
      </c>
      <c r="L622" s="74" t="s">
        <v>50</v>
      </c>
      <c r="M622" s="77" t="s">
        <v>51</v>
      </c>
      <c r="N622" s="78"/>
      <c r="O622" s="79"/>
      <c r="P622" s="79"/>
      <c r="Q622" s="79">
        <v>45838</v>
      </c>
      <c r="R622" s="61" t="s">
        <v>43</v>
      </c>
      <c r="S622" s="74"/>
    </row>
    <row r="623" spans="2:19" ht="30" x14ac:dyDescent="0.25">
      <c r="B623" s="53" t="s">
        <v>1391</v>
      </c>
      <c r="C623" s="74" t="s">
        <v>224</v>
      </c>
      <c r="D623" s="74" t="s">
        <v>224</v>
      </c>
      <c r="E623" s="74" t="s">
        <v>1392</v>
      </c>
      <c r="F623" s="60" t="s">
        <v>76</v>
      </c>
      <c r="G623" s="5">
        <v>18452</v>
      </c>
      <c r="H623" s="5">
        <v>7830</v>
      </c>
      <c r="I623" s="5">
        <v>78</v>
      </c>
      <c r="J623" s="75"/>
      <c r="K623" s="76">
        <v>3019.8152398258489</v>
      </c>
      <c r="L623" s="74" t="s">
        <v>50</v>
      </c>
      <c r="M623" s="77" t="s">
        <v>51</v>
      </c>
      <c r="N623" s="78"/>
      <c r="O623" s="79"/>
      <c r="P623" s="79"/>
      <c r="Q623" s="79">
        <v>45838</v>
      </c>
      <c r="R623" s="61" t="s">
        <v>43</v>
      </c>
      <c r="S623" s="74"/>
    </row>
    <row r="624" spans="2:19" ht="30" x14ac:dyDescent="0.25">
      <c r="B624" s="53" t="s">
        <v>1393</v>
      </c>
      <c r="C624" s="5" t="s">
        <v>224</v>
      </c>
      <c r="D624" s="5" t="s">
        <v>224</v>
      </c>
      <c r="E624" s="5" t="s">
        <v>1394</v>
      </c>
      <c r="F624" s="60" t="s">
        <v>76</v>
      </c>
      <c r="G624" s="5">
        <v>3094</v>
      </c>
      <c r="H624" s="5">
        <v>7910</v>
      </c>
      <c r="I624" s="5">
        <v>79</v>
      </c>
      <c r="J624" s="60"/>
      <c r="K624" s="63">
        <v>603.96304796516972</v>
      </c>
      <c r="L624" s="5" t="s">
        <v>50</v>
      </c>
      <c r="M624" s="5" t="s">
        <v>51</v>
      </c>
      <c r="N624" s="60"/>
      <c r="O624" s="61"/>
      <c r="P624" s="60"/>
      <c r="Q624" s="61">
        <v>45838</v>
      </c>
      <c r="R624" s="61" t="s">
        <v>43</v>
      </c>
      <c r="S624" s="60"/>
    </row>
    <row r="625" spans="2:19" ht="30" x14ac:dyDescent="0.25">
      <c r="B625" s="53" t="s">
        <v>1395</v>
      </c>
      <c r="C625" s="5" t="s">
        <v>224</v>
      </c>
      <c r="D625" s="5" t="s">
        <v>224</v>
      </c>
      <c r="E625" s="5" t="s">
        <v>1396</v>
      </c>
      <c r="F625" s="60" t="s">
        <v>76</v>
      </c>
      <c r="G625" s="5">
        <v>3095</v>
      </c>
      <c r="H625" s="5">
        <v>7910</v>
      </c>
      <c r="I625" s="5">
        <v>79</v>
      </c>
      <c r="J625" s="60"/>
      <c r="K625" s="63">
        <v>603.96304796516972</v>
      </c>
      <c r="L625" s="5" t="s">
        <v>50</v>
      </c>
      <c r="M625" s="64" t="s">
        <v>51</v>
      </c>
      <c r="N625" s="60"/>
      <c r="O625" s="61"/>
      <c r="P625" s="61"/>
      <c r="Q625" s="61">
        <v>45838</v>
      </c>
      <c r="R625" s="61" t="s">
        <v>43</v>
      </c>
      <c r="S625" s="5"/>
    </row>
    <row r="626" spans="2:19" ht="30" x14ac:dyDescent="0.25">
      <c r="B626" s="53" t="s">
        <v>1397</v>
      </c>
      <c r="C626" s="5" t="s">
        <v>224</v>
      </c>
      <c r="D626" s="5" t="s">
        <v>224</v>
      </c>
      <c r="E626" s="5" t="s">
        <v>1398</v>
      </c>
      <c r="F626" s="60" t="s">
        <v>76</v>
      </c>
      <c r="G626" s="5">
        <v>13814</v>
      </c>
      <c r="H626" s="5">
        <v>7910</v>
      </c>
      <c r="I626" s="5">
        <v>79</v>
      </c>
      <c r="J626" s="60"/>
      <c r="K626" s="63">
        <v>150.99076199129243</v>
      </c>
      <c r="L626" s="5" t="s">
        <v>50</v>
      </c>
      <c r="M626" s="64" t="s">
        <v>51</v>
      </c>
      <c r="N626" s="60"/>
      <c r="O626" s="61"/>
      <c r="P626" s="61"/>
      <c r="Q626" s="61">
        <v>45838</v>
      </c>
      <c r="R626" s="61" t="s">
        <v>43</v>
      </c>
      <c r="S626" s="5"/>
    </row>
    <row r="627" spans="2:19" ht="30" x14ac:dyDescent="0.25">
      <c r="B627" s="53" t="s">
        <v>1399</v>
      </c>
      <c r="C627" s="74" t="s">
        <v>224</v>
      </c>
      <c r="D627" s="74" t="s">
        <v>224</v>
      </c>
      <c r="E627" s="74" t="s">
        <v>1400</v>
      </c>
      <c r="F627" s="60" t="s">
        <v>76</v>
      </c>
      <c r="G627" s="5">
        <v>7174</v>
      </c>
      <c r="H627" s="5">
        <v>7920</v>
      </c>
      <c r="I627" s="5">
        <v>79</v>
      </c>
      <c r="J627" s="75"/>
      <c r="K627" s="76">
        <v>603.96304796516972</v>
      </c>
      <c r="L627" s="74" t="s">
        <v>50</v>
      </c>
      <c r="M627" s="77" t="s">
        <v>51</v>
      </c>
      <c r="N627" s="78"/>
      <c r="O627" s="79"/>
      <c r="P627" s="79"/>
      <c r="Q627" s="79">
        <v>45838</v>
      </c>
      <c r="R627" s="61" t="s">
        <v>43</v>
      </c>
      <c r="S627" s="74"/>
    </row>
    <row r="628" spans="2:19" ht="30" x14ac:dyDescent="0.25">
      <c r="B628" s="53" t="s">
        <v>1401</v>
      </c>
      <c r="C628" s="53" t="s">
        <v>224</v>
      </c>
      <c r="D628" s="53" t="s">
        <v>224</v>
      </c>
      <c r="E628" s="53" t="s">
        <v>1402</v>
      </c>
      <c r="F628" s="54" t="s">
        <v>76</v>
      </c>
      <c r="G628" s="53">
        <v>11979</v>
      </c>
      <c r="H628" s="53">
        <v>8010</v>
      </c>
      <c r="I628" s="53">
        <v>80</v>
      </c>
      <c r="J628" s="54"/>
      <c r="K628" s="56">
        <v>603.96304796516972</v>
      </c>
      <c r="L628" s="53" t="s">
        <v>50</v>
      </c>
      <c r="M628" s="53" t="s">
        <v>51</v>
      </c>
      <c r="N628" s="54"/>
      <c r="O628" s="57"/>
      <c r="P628" s="54"/>
      <c r="Q628" s="57">
        <v>45838</v>
      </c>
      <c r="R628" s="57" t="s">
        <v>43</v>
      </c>
      <c r="S628" s="54"/>
    </row>
    <row r="629" spans="2:19" ht="30" x14ac:dyDescent="0.25">
      <c r="B629" s="53" t="s">
        <v>1403</v>
      </c>
      <c r="C629" s="53" t="s">
        <v>224</v>
      </c>
      <c r="D629" s="53" t="s">
        <v>224</v>
      </c>
      <c r="E629" s="53" t="s">
        <v>1404</v>
      </c>
      <c r="F629" s="54" t="s">
        <v>76</v>
      </c>
      <c r="G629" s="53">
        <v>12733</v>
      </c>
      <c r="H629" s="53">
        <v>8010</v>
      </c>
      <c r="I629" s="53">
        <v>80</v>
      </c>
      <c r="J629" s="54"/>
      <c r="K629" s="56">
        <v>15099.076199129244</v>
      </c>
      <c r="L629" s="53" t="s">
        <v>50</v>
      </c>
      <c r="M629" s="53" t="s">
        <v>51</v>
      </c>
      <c r="N629" s="54"/>
      <c r="O629" s="57"/>
      <c r="P629" s="54"/>
      <c r="Q629" s="57">
        <v>45838</v>
      </c>
      <c r="R629" s="57" t="s">
        <v>43</v>
      </c>
      <c r="S629" s="54"/>
    </row>
    <row r="630" spans="2:19" ht="30" x14ac:dyDescent="0.25">
      <c r="B630" s="53" t="s">
        <v>1405</v>
      </c>
      <c r="C630" s="5" t="s">
        <v>224</v>
      </c>
      <c r="D630" s="5" t="s">
        <v>224</v>
      </c>
      <c r="E630" s="5" t="s">
        <v>1406</v>
      </c>
      <c r="F630" s="60" t="s">
        <v>76</v>
      </c>
      <c r="G630" s="5">
        <v>12745</v>
      </c>
      <c r="H630" s="5">
        <v>8010</v>
      </c>
      <c r="I630" s="5">
        <v>80</v>
      </c>
      <c r="J630" s="60"/>
      <c r="K630" s="63">
        <v>30198.152398258488</v>
      </c>
      <c r="L630" s="5" t="s">
        <v>50</v>
      </c>
      <c r="M630" s="64" t="s">
        <v>51</v>
      </c>
      <c r="N630" s="60"/>
      <c r="O630" s="61"/>
      <c r="P630" s="61"/>
      <c r="Q630" s="61">
        <v>45838</v>
      </c>
      <c r="R630" s="61" t="s">
        <v>43</v>
      </c>
      <c r="S630" s="5"/>
    </row>
    <row r="631" spans="2:19" ht="30" x14ac:dyDescent="0.25">
      <c r="B631" s="53" t="s">
        <v>1407</v>
      </c>
      <c r="C631" s="5" t="s">
        <v>224</v>
      </c>
      <c r="D631" s="5" t="s">
        <v>224</v>
      </c>
      <c r="E631" s="5" t="s">
        <v>1408</v>
      </c>
      <c r="F631" s="60" t="s">
        <v>76</v>
      </c>
      <c r="G631" s="5">
        <v>12746</v>
      </c>
      <c r="H631" s="5">
        <v>8010</v>
      </c>
      <c r="I631" s="5">
        <v>80</v>
      </c>
      <c r="J631" s="60"/>
      <c r="K631" s="63">
        <v>3019.8152398258489</v>
      </c>
      <c r="L631" s="5" t="s">
        <v>50</v>
      </c>
      <c r="M631" s="5" t="s">
        <v>51</v>
      </c>
      <c r="N631" s="60"/>
      <c r="O631" s="61"/>
      <c r="P631" s="60"/>
      <c r="Q631" s="61">
        <v>45838</v>
      </c>
      <c r="R631" s="61" t="s">
        <v>43</v>
      </c>
      <c r="S631" s="60"/>
    </row>
    <row r="632" spans="2:19" ht="30" x14ac:dyDescent="0.25">
      <c r="B632" s="53" t="s">
        <v>1409</v>
      </c>
      <c r="C632" s="74" t="s">
        <v>224</v>
      </c>
      <c r="D632" s="74" t="s">
        <v>224</v>
      </c>
      <c r="E632" s="74" t="s">
        <v>1410</v>
      </c>
      <c r="F632" s="60" t="s">
        <v>76</v>
      </c>
      <c r="G632" s="5">
        <v>12755</v>
      </c>
      <c r="H632" s="5">
        <v>8010</v>
      </c>
      <c r="I632" s="5">
        <v>80</v>
      </c>
      <c r="J632" s="75"/>
      <c r="K632" s="76">
        <v>9059.4457194775459</v>
      </c>
      <c r="L632" s="74" t="s">
        <v>50</v>
      </c>
      <c r="M632" s="77" t="s">
        <v>51</v>
      </c>
      <c r="N632" s="78"/>
      <c r="O632" s="79"/>
      <c r="P632" s="79"/>
      <c r="Q632" s="79">
        <v>45838</v>
      </c>
      <c r="R632" s="61" t="s">
        <v>43</v>
      </c>
      <c r="S632" s="74"/>
    </row>
    <row r="633" spans="2:19" ht="30" x14ac:dyDescent="0.25">
      <c r="B633" s="53" t="s">
        <v>1411</v>
      </c>
      <c r="C633" s="5" t="s">
        <v>224</v>
      </c>
      <c r="D633" s="5" t="s">
        <v>224</v>
      </c>
      <c r="E633" s="5" t="s">
        <v>1412</v>
      </c>
      <c r="F633" s="60" t="s">
        <v>76</v>
      </c>
      <c r="G633" s="5">
        <v>13399</v>
      </c>
      <c r="H633" s="5">
        <v>8010</v>
      </c>
      <c r="I633" s="5">
        <v>80</v>
      </c>
      <c r="J633" s="60"/>
      <c r="K633" s="63">
        <v>603.96304796516972</v>
      </c>
      <c r="L633" s="5" t="s">
        <v>50</v>
      </c>
      <c r="M633" s="64" t="s">
        <v>51</v>
      </c>
      <c r="N633" s="60"/>
      <c r="O633" s="61"/>
      <c r="P633" s="61"/>
      <c r="Q633" s="61">
        <v>45838</v>
      </c>
      <c r="R633" s="61" t="s">
        <v>43</v>
      </c>
      <c r="S633" s="5"/>
    </row>
    <row r="634" spans="2:19" ht="30" x14ac:dyDescent="0.25">
      <c r="B634" s="53" t="s">
        <v>1413</v>
      </c>
      <c r="C634" s="5" t="s">
        <v>224</v>
      </c>
      <c r="D634" s="5" t="s">
        <v>224</v>
      </c>
      <c r="E634" s="5" t="s">
        <v>1414</v>
      </c>
      <c r="F634" s="60" t="s">
        <v>76</v>
      </c>
      <c r="G634" s="5">
        <v>2576</v>
      </c>
      <c r="H634" s="5">
        <v>8030</v>
      </c>
      <c r="I634" s="5">
        <v>80</v>
      </c>
      <c r="J634" s="60"/>
      <c r="K634" s="63">
        <v>301.98152398258486</v>
      </c>
      <c r="L634" s="5" t="s">
        <v>50</v>
      </c>
      <c r="M634" s="64" t="s">
        <v>51</v>
      </c>
      <c r="N634" s="60"/>
      <c r="O634" s="61"/>
      <c r="P634" s="61"/>
      <c r="Q634" s="61">
        <v>45838</v>
      </c>
      <c r="R634" s="61" t="s">
        <v>43</v>
      </c>
      <c r="S634" s="5"/>
    </row>
    <row r="635" spans="2:19" ht="30" x14ac:dyDescent="0.25">
      <c r="B635" s="53" t="s">
        <v>1415</v>
      </c>
      <c r="C635" s="5" t="s">
        <v>224</v>
      </c>
      <c r="D635" s="5" t="s">
        <v>224</v>
      </c>
      <c r="E635" s="5" t="s">
        <v>1416</v>
      </c>
      <c r="F635" s="60" t="s">
        <v>76</v>
      </c>
      <c r="G635" s="5">
        <v>9119</v>
      </c>
      <c r="H635" s="5">
        <v>8030</v>
      </c>
      <c r="I635" s="5">
        <v>80</v>
      </c>
      <c r="J635" s="60"/>
      <c r="K635" s="63">
        <v>603.96304796516972</v>
      </c>
      <c r="L635" s="5" t="s">
        <v>50</v>
      </c>
      <c r="M635" s="5" t="s">
        <v>51</v>
      </c>
      <c r="N635" s="60"/>
      <c r="O635" s="61"/>
      <c r="P635" s="60"/>
      <c r="Q635" s="61">
        <v>45838</v>
      </c>
      <c r="R635" s="61" t="s">
        <v>43</v>
      </c>
      <c r="S635" s="60"/>
    </row>
    <row r="636" spans="2:19" ht="30" x14ac:dyDescent="0.25">
      <c r="B636" s="53" t="s">
        <v>1417</v>
      </c>
      <c r="C636" s="5" t="s">
        <v>224</v>
      </c>
      <c r="D636" s="5" t="s">
        <v>224</v>
      </c>
      <c r="E636" s="5" t="s">
        <v>1418</v>
      </c>
      <c r="F636" s="60" t="s">
        <v>76</v>
      </c>
      <c r="G636" s="5">
        <v>12586</v>
      </c>
      <c r="H636" s="5">
        <v>8030</v>
      </c>
      <c r="I636" s="5">
        <v>80</v>
      </c>
      <c r="J636" s="60"/>
      <c r="K636" s="63">
        <v>150.99076199129243</v>
      </c>
      <c r="L636" s="5" t="s">
        <v>50</v>
      </c>
      <c r="M636" s="64" t="s">
        <v>51</v>
      </c>
      <c r="N636" s="60"/>
      <c r="O636" s="61"/>
      <c r="P636" s="61"/>
      <c r="Q636" s="61">
        <v>45807</v>
      </c>
      <c r="R636" s="61" t="s">
        <v>43</v>
      </c>
      <c r="S636" s="5"/>
    </row>
    <row r="637" spans="2:19" ht="30" x14ac:dyDescent="0.25">
      <c r="B637" s="53" t="s">
        <v>1419</v>
      </c>
      <c r="C637" s="5" t="s">
        <v>224</v>
      </c>
      <c r="D637" s="5" t="s">
        <v>224</v>
      </c>
      <c r="E637" s="5" t="s">
        <v>1420</v>
      </c>
      <c r="F637" s="60" t="s">
        <v>76</v>
      </c>
      <c r="G637" s="5">
        <v>14168</v>
      </c>
      <c r="H637" s="5">
        <v>8030</v>
      </c>
      <c r="I637" s="5">
        <v>80</v>
      </c>
      <c r="J637" s="60"/>
      <c r="K637" s="63">
        <v>301.98152398258486</v>
      </c>
      <c r="L637" s="5" t="s">
        <v>50</v>
      </c>
      <c r="M637" s="64" t="s">
        <v>51</v>
      </c>
      <c r="N637" s="60"/>
      <c r="O637" s="61"/>
      <c r="P637" s="61"/>
      <c r="Q637" s="61">
        <v>45838</v>
      </c>
      <c r="R637" s="61" t="s">
        <v>43</v>
      </c>
      <c r="S637" s="5"/>
    </row>
    <row r="638" spans="2:19" ht="30" x14ac:dyDescent="0.25">
      <c r="B638" s="53" t="s">
        <v>1421</v>
      </c>
      <c r="C638" s="5" t="s">
        <v>224</v>
      </c>
      <c r="D638" s="5" t="s">
        <v>224</v>
      </c>
      <c r="E638" s="5" t="s">
        <v>1422</v>
      </c>
      <c r="F638" s="60" t="s">
        <v>76</v>
      </c>
      <c r="G638" s="5">
        <v>4142</v>
      </c>
      <c r="H638" s="5">
        <v>8115</v>
      </c>
      <c r="I638" s="5">
        <v>81</v>
      </c>
      <c r="J638" s="60"/>
      <c r="K638" s="63">
        <v>603.96304796516972</v>
      </c>
      <c r="L638" s="5" t="s">
        <v>50</v>
      </c>
      <c r="M638" s="64" t="s">
        <v>51</v>
      </c>
      <c r="N638" s="60"/>
      <c r="O638" s="61"/>
      <c r="P638" s="61"/>
      <c r="Q638" s="61">
        <v>45838</v>
      </c>
      <c r="R638" s="61" t="s">
        <v>43</v>
      </c>
      <c r="S638" s="5"/>
    </row>
    <row r="639" spans="2:19" ht="30" x14ac:dyDescent="0.25">
      <c r="B639" s="53" t="s">
        <v>1423</v>
      </c>
      <c r="C639" s="5" t="s">
        <v>224</v>
      </c>
      <c r="D639" s="5" t="s">
        <v>224</v>
      </c>
      <c r="E639" s="5" t="s">
        <v>1424</v>
      </c>
      <c r="F639" s="60" t="s">
        <v>76</v>
      </c>
      <c r="G639" s="5">
        <v>4162</v>
      </c>
      <c r="H639" s="5">
        <v>8115</v>
      </c>
      <c r="I639" s="5">
        <v>81</v>
      </c>
      <c r="J639" s="60"/>
      <c r="K639" s="63">
        <v>15099.076199129244</v>
      </c>
      <c r="L639" s="5" t="s">
        <v>50</v>
      </c>
      <c r="M639" s="64" t="s">
        <v>51</v>
      </c>
      <c r="N639" s="60"/>
      <c r="O639" s="61"/>
      <c r="P639" s="61"/>
      <c r="Q639" s="61">
        <v>45838</v>
      </c>
      <c r="R639" s="61" t="s">
        <v>43</v>
      </c>
      <c r="S639" s="5"/>
    </row>
    <row r="640" spans="2:19" ht="30" x14ac:dyDescent="0.25">
      <c r="B640" s="53" t="s">
        <v>1425</v>
      </c>
      <c r="C640" s="5" t="s">
        <v>224</v>
      </c>
      <c r="D640" s="5" t="s">
        <v>224</v>
      </c>
      <c r="E640" s="5" t="s">
        <v>1426</v>
      </c>
      <c r="F640" s="60" t="s">
        <v>76</v>
      </c>
      <c r="G640" s="5">
        <v>12518</v>
      </c>
      <c r="H640" s="5">
        <v>8115</v>
      </c>
      <c r="I640" s="5">
        <v>81</v>
      </c>
      <c r="J640" s="60"/>
      <c r="K640" s="63">
        <v>603.96304796516972</v>
      </c>
      <c r="L640" s="5" t="s">
        <v>50</v>
      </c>
      <c r="M640" s="5" t="s">
        <v>51</v>
      </c>
      <c r="N640" s="60"/>
      <c r="O640" s="61"/>
      <c r="P640" s="60"/>
      <c r="Q640" s="61">
        <v>45838</v>
      </c>
      <c r="R640" s="61" t="s">
        <v>43</v>
      </c>
      <c r="S640" s="60"/>
    </row>
    <row r="641" spans="2:19" ht="30" x14ac:dyDescent="0.25">
      <c r="B641" s="53" t="s">
        <v>1427</v>
      </c>
      <c r="C641" s="5" t="s">
        <v>224</v>
      </c>
      <c r="D641" s="5" t="s">
        <v>224</v>
      </c>
      <c r="E641" s="5" t="s">
        <v>1428</v>
      </c>
      <c r="F641" s="60" t="s">
        <v>76</v>
      </c>
      <c r="G641" s="5">
        <v>18472</v>
      </c>
      <c r="H641" s="5">
        <v>8115</v>
      </c>
      <c r="I641" s="5">
        <v>81</v>
      </c>
      <c r="J641" s="60"/>
      <c r="K641" s="63">
        <v>603.96304796516972</v>
      </c>
      <c r="L641" s="5" t="s">
        <v>50</v>
      </c>
      <c r="M641" s="5" t="s">
        <v>51</v>
      </c>
      <c r="N641" s="60"/>
      <c r="O641" s="61"/>
      <c r="P641" s="60"/>
      <c r="Q641" s="61">
        <v>45838</v>
      </c>
      <c r="R641" s="61" t="s">
        <v>43</v>
      </c>
      <c r="S641" s="60"/>
    </row>
    <row r="642" spans="2:19" ht="30" x14ac:dyDescent="0.25">
      <c r="B642" s="53" t="s">
        <v>1429</v>
      </c>
      <c r="C642" s="5" t="s">
        <v>224</v>
      </c>
      <c r="D642" s="5" t="s">
        <v>224</v>
      </c>
      <c r="E642" s="5" t="s">
        <v>1430</v>
      </c>
      <c r="F642" s="60" t="s">
        <v>76</v>
      </c>
      <c r="G642" s="5">
        <v>1387</v>
      </c>
      <c r="H642" s="5">
        <v>8125</v>
      </c>
      <c r="I642" s="5">
        <v>81</v>
      </c>
      <c r="J642" s="60"/>
      <c r="K642" s="63">
        <v>603.96304796516972</v>
      </c>
      <c r="L642" s="5" t="s">
        <v>50</v>
      </c>
      <c r="M642" s="64" t="s">
        <v>51</v>
      </c>
      <c r="N642" s="60"/>
      <c r="O642" s="61"/>
      <c r="P642" s="61"/>
      <c r="Q642" s="61">
        <v>45838</v>
      </c>
      <c r="R642" s="61" t="s">
        <v>43</v>
      </c>
      <c r="S642" s="5"/>
    </row>
    <row r="643" spans="2:19" ht="30" x14ac:dyDescent="0.25">
      <c r="B643" s="53" t="s">
        <v>1431</v>
      </c>
      <c r="C643" s="5" t="s">
        <v>224</v>
      </c>
      <c r="D643" s="5" t="s">
        <v>224</v>
      </c>
      <c r="E643" s="5" t="s">
        <v>1432</v>
      </c>
      <c r="F643" s="60" t="s">
        <v>76</v>
      </c>
      <c r="G643" s="5">
        <v>1344</v>
      </c>
      <c r="H643" s="5">
        <v>8135</v>
      </c>
      <c r="I643" s="5">
        <v>81</v>
      </c>
      <c r="J643" s="60"/>
      <c r="K643" s="63">
        <v>905.94457194775464</v>
      </c>
      <c r="L643" s="5" t="s">
        <v>50</v>
      </c>
      <c r="M643" s="5" t="s">
        <v>51</v>
      </c>
      <c r="N643" s="60"/>
      <c r="O643" s="61"/>
      <c r="P643" s="60"/>
      <c r="Q643" s="61">
        <v>45838</v>
      </c>
      <c r="R643" s="61" t="s">
        <v>43</v>
      </c>
      <c r="S643" s="60"/>
    </row>
    <row r="644" spans="2:19" ht="30" x14ac:dyDescent="0.25">
      <c r="B644" s="53" t="s">
        <v>1433</v>
      </c>
      <c r="C644" s="5" t="s">
        <v>224</v>
      </c>
      <c r="D644" s="5" t="s">
        <v>224</v>
      </c>
      <c r="E644" s="5" t="s">
        <v>1434</v>
      </c>
      <c r="F644" s="60" t="s">
        <v>76</v>
      </c>
      <c r="G644" s="5">
        <v>1346</v>
      </c>
      <c r="H644" s="5">
        <v>8135</v>
      </c>
      <c r="I644" s="5">
        <v>81</v>
      </c>
      <c r="J644" s="60"/>
      <c r="K644" s="63">
        <v>30198.152398258488</v>
      </c>
      <c r="L644" s="5" t="s">
        <v>50</v>
      </c>
      <c r="M644" s="64" t="s">
        <v>51</v>
      </c>
      <c r="N644" s="60"/>
      <c r="O644" s="61"/>
      <c r="P644" s="61"/>
      <c r="Q644" s="61">
        <v>45838</v>
      </c>
      <c r="R644" s="61" t="s">
        <v>43</v>
      </c>
      <c r="S644" s="5"/>
    </row>
    <row r="645" spans="2:19" ht="30" x14ac:dyDescent="0.25">
      <c r="B645" s="53" t="s">
        <v>1435</v>
      </c>
      <c r="C645" s="5" t="s">
        <v>224</v>
      </c>
      <c r="D645" s="5" t="s">
        <v>224</v>
      </c>
      <c r="E645" s="5" t="s">
        <v>1436</v>
      </c>
      <c r="F645" s="60" t="s">
        <v>76</v>
      </c>
      <c r="G645" s="5">
        <v>1349</v>
      </c>
      <c r="H645" s="5">
        <v>8135</v>
      </c>
      <c r="I645" s="5">
        <v>81</v>
      </c>
      <c r="J645" s="60"/>
      <c r="K645" s="63">
        <v>603.96304796516972</v>
      </c>
      <c r="L645" s="5" t="s">
        <v>50</v>
      </c>
      <c r="M645" s="5" t="s">
        <v>51</v>
      </c>
      <c r="N645" s="60"/>
      <c r="O645" s="61"/>
      <c r="P645" s="60"/>
      <c r="Q645" s="61">
        <v>45838</v>
      </c>
      <c r="R645" s="61" t="s">
        <v>43</v>
      </c>
      <c r="S645" s="60"/>
    </row>
    <row r="646" spans="2:19" ht="30" x14ac:dyDescent="0.25">
      <c r="B646" s="53" t="s">
        <v>1437</v>
      </c>
      <c r="C646" s="5" t="s">
        <v>224</v>
      </c>
      <c r="D646" s="5" t="s">
        <v>224</v>
      </c>
      <c r="E646" s="5" t="s">
        <v>1438</v>
      </c>
      <c r="F646" s="60" t="s">
        <v>76</v>
      </c>
      <c r="G646" s="5">
        <v>14831</v>
      </c>
      <c r="H646" s="5">
        <v>8135</v>
      </c>
      <c r="I646" s="5">
        <v>81</v>
      </c>
      <c r="J646" s="60"/>
      <c r="K646" s="63">
        <v>603.96304796516972</v>
      </c>
      <c r="L646" s="5" t="s">
        <v>50</v>
      </c>
      <c r="M646" s="64" t="s">
        <v>51</v>
      </c>
      <c r="N646" s="60"/>
      <c r="O646" s="61"/>
      <c r="P646" s="61"/>
      <c r="Q646" s="61">
        <v>45838</v>
      </c>
      <c r="R646" s="61" t="s">
        <v>43</v>
      </c>
      <c r="S646" s="5"/>
    </row>
    <row r="647" spans="2:19" ht="30" x14ac:dyDescent="0.25">
      <c r="B647" s="53" t="s">
        <v>1439</v>
      </c>
      <c r="C647" s="5" t="s">
        <v>224</v>
      </c>
      <c r="D647" s="5" t="s">
        <v>224</v>
      </c>
      <c r="E647" s="5" t="s">
        <v>1440</v>
      </c>
      <c r="F647" s="60" t="s">
        <v>76</v>
      </c>
      <c r="G647" s="5">
        <v>7092</v>
      </c>
      <c r="H647" s="5">
        <v>8145</v>
      </c>
      <c r="I647" s="5">
        <v>81</v>
      </c>
      <c r="J647" s="60"/>
      <c r="K647" s="63">
        <v>15099.076199129244</v>
      </c>
      <c r="L647" s="5" t="s">
        <v>50</v>
      </c>
      <c r="M647" s="64" t="s">
        <v>51</v>
      </c>
      <c r="N647" s="60"/>
      <c r="O647" s="61"/>
      <c r="P647" s="61"/>
      <c r="Q647" s="61">
        <v>45838</v>
      </c>
      <c r="R647" s="61" t="s">
        <v>43</v>
      </c>
      <c r="S647" s="5"/>
    </row>
    <row r="648" spans="2:19" ht="30" x14ac:dyDescent="0.25">
      <c r="B648" s="53" t="s">
        <v>1441</v>
      </c>
      <c r="C648" s="74" t="s">
        <v>224</v>
      </c>
      <c r="D648" s="74" t="s">
        <v>224</v>
      </c>
      <c r="E648" s="74" t="s">
        <v>1442</v>
      </c>
      <c r="F648" s="60" t="s">
        <v>76</v>
      </c>
      <c r="G648" s="5">
        <v>1490</v>
      </c>
      <c r="H648" s="5">
        <v>8345</v>
      </c>
      <c r="I648" s="5">
        <v>83</v>
      </c>
      <c r="J648" s="75"/>
      <c r="K648" s="76">
        <v>9059.4457194775459</v>
      </c>
      <c r="L648" s="74" t="s">
        <v>50</v>
      </c>
      <c r="M648" s="77" t="s">
        <v>51</v>
      </c>
      <c r="N648" s="78"/>
      <c r="O648" s="79"/>
      <c r="P648" s="79"/>
      <c r="Q648" s="79">
        <v>45838</v>
      </c>
      <c r="R648" s="61" t="s">
        <v>43</v>
      </c>
      <c r="S648" s="74"/>
    </row>
    <row r="649" spans="2:19" ht="30" x14ac:dyDescent="0.25">
      <c r="B649" s="53" t="s">
        <v>1443</v>
      </c>
      <c r="C649" s="5" t="s">
        <v>224</v>
      </c>
      <c r="D649" s="5" t="s">
        <v>224</v>
      </c>
      <c r="E649" s="5" t="s">
        <v>1444</v>
      </c>
      <c r="F649" s="60" t="s">
        <v>76</v>
      </c>
      <c r="G649" s="5">
        <v>1581</v>
      </c>
      <c r="H649" s="5">
        <v>8345</v>
      </c>
      <c r="I649" s="5">
        <v>83</v>
      </c>
      <c r="J649" s="60"/>
      <c r="K649" s="63">
        <v>6039.6304796516979</v>
      </c>
      <c r="L649" s="5" t="s">
        <v>50</v>
      </c>
      <c r="M649" s="5" t="s">
        <v>51</v>
      </c>
      <c r="N649" s="60"/>
      <c r="O649" s="61"/>
      <c r="P649" s="60"/>
      <c r="Q649" s="61">
        <v>45838</v>
      </c>
      <c r="R649" s="61" t="s">
        <v>43</v>
      </c>
      <c r="S649" s="60"/>
    </row>
    <row r="650" spans="2:19" ht="30" x14ac:dyDescent="0.25">
      <c r="B650" s="53" t="s">
        <v>1445</v>
      </c>
      <c r="C650" s="74" t="s">
        <v>224</v>
      </c>
      <c r="D650" s="74" t="s">
        <v>224</v>
      </c>
      <c r="E650" s="74" t="s">
        <v>1446</v>
      </c>
      <c r="F650" s="60" t="s">
        <v>76</v>
      </c>
      <c r="G650" s="5">
        <v>3294</v>
      </c>
      <c r="H650" s="5">
        <v>8345</v>
      </c>
      <c r="I650" s="5">
        <v>83</v>
      </c>
      <c r="J650" s="75"/>
      <c r="K650" s="76">
        <v>3019.8152398258489</v>
      </c>
      <c r="L650" s="74" t="s">
        <v>50</v>
      </c>
      <c r="M650" s="77" t="s">
        <v>51</v>
      </c>
      <c r="N650" s="78"/>
      <c r="O650" s="79"/>
      <c r="P650" s="79"/>
      <c r="Q650" s="79">
        <v>45838</v>
      </c>
      <c r="R650" s="61" t="s">
        <v>43</v>
      </c>
      <c r="S650" s="74"/>
    </row>
    <row r="651" spans="2:19" ht="30" x14ac:dyDescent="0.25">
      <c r="B651" s="53" t="s">
        <v>1447</v>
      </c>
      <c r="C651" s="5" t="s">
        <v>224</v>
      </c>
      <c r="D651" s="5" t="s">
        <v>224</v>
      </c>
      <c r="E651" s="5" t="s">
        <v>1448</v>
      </c>
      <c r="F651" s="60" t="s">
        <v>76</v>
      </c>
      <c r="G651" s="5">
        <v>11013</v>
      </c>
      <c r="H651" s="5">
        <v>8345</v>
      </c>
      <c r="I651" s="5">
        <v>83</v>
      </c>
      <c r="J651" s="60"/>
      <c r="K651" s="63">
        <v>1509.9076199129245</v>
      </c>
      <c r="L651" s="5" t="s">
        <v>50</v>
      </c>
      <c r="M651" s="64" t="s">
        <v>51</v>
      </c>
      <c r="N651" s="60"/>
      <c r="O651" s="61"/>
      <c r="P651" s="61"/>
      <c r="Q651" s="61">
        <v>45838</v>
      </c>
      <c r="R651" s="61" t="s">
        <v>43</v>
      </c>
      <c r="S651" s="5"/>
    </row>
    <row r="652" spans="2:19" ht="30" x14ac:dyDescent="0.25">
      <c r="B652" s="53" t="s">
        <v>1449</v>
      </c>
      <c r="C652" s="74" t="s">
        <v>224</v>
      </c>
      <c r="D652" s="74" t="s">
        <v>224</v>
      </c>
      <c r="E652" s="74" t="s">
        <v>1450</v>
      </c>
      <c r="F652" s="60" t="s">
        <v>76</v>
      </c>
      <c r="G652" s="5">
        <v>12391</v>
      </c>
      <c r="H652" s="5">
        <v>8345</v>
      </c>
      <c r="I652" s="5">
        <v>83</v>
      </c>
      <c r="J652" s="75"/>
      <c r="K652" s="76">
        <v>3019.8152398258489</v>
      </c>
      <c r="L652" s="74" t="s">
        <v>50</v>
      </c>
      <c r="M652" s="77" t="s">
        <v>51</v>
      </c>
      <c r="N652" s="78"/>
      <c r="O652" s="79"/>
      <c r="P652" s="79"/>
      <c r="Q652" s="79">
        <v>45838</v>
      </c>
      <c r="R652" s="61" t="s">
        <v>43</v>
      </c>
      <c r="S652" s="74"/>
    </row>
    <row r="653" spans="2:19" ht="30" x14ac:dyDescent="0.25">
      <c r="B653" s="53" t="s">
        <v>1451</v>
      </c>
      <c r="C653" s="5" t="s">
        <v>224</v>
      </c>
      <c r="D653" s="5" t="s">
        <v>224</v>
      </c>
      <c r="E653" s="5" t="s">
        <v>1452</v>
      </c>
      <c r="F653" s="60" t="s">
        <v>76</v>
      </c>
      <c r="G653" s="5">
        <v>17791</v>
      </c>
      <c r="H653" s="5">
        <v>8405</v>
      </c>
      <c r="I653" s="5">
        <v>84</v>
      </c>
      <c r="J653" s="60"/>
      <c r="K653" s="63">
        <v>3019.8152398258489</v>
      </c>
      <c r="L653" s="5" t="s">
        <v>50</v>
      </c>
      <c r="M653" s="5" t="s">
        <v>51</v>
      </c>
      <c r="N653" s="60"/>
      <c r="O653" s="61"/>
      <c r="P653" s="60"/>
      <c r="Q653" s="61">
        <v>45838</v>
      </c>
      <c r="R653" s="61" t="s">
        <v>43</v>
      </c>
      <c r="S653" s="60"/>
    </row>
    <row r="654" spans="2:19" ht="30" x14ac:dyDescent="0.25">
      <c r="B654" s="53" t="s">
        <v>1453</v>
      </c>
      <c r="C654" s="5" t="s">
        <v>224</v>
      </c>
      <c r="D654" s="5" t="s">
        <v>224</v>
      </c>
      <c r="E654" s="5" t="s">
        <v>1454</v>
      </c>
      <c r="F654" s="60" t="s">
        <v>76</v>
      </c>
      <c r="G654" s="5">
        <v>419</v>
      </c>
      <c r="H654" s="5">
        <v>8415</v>
      </c>
      <c r="I654" s="5">
        <v>84</v>
      </c>
      <c r="J654" s="60"/>
      <c r="K654" s="63">
        <v>603.96304796516972</v>
      </c>
      <c r="L654" s="5" t="s">
        <v>50</v>
      </c>
      <c r="M654" s="5" t="s">
        <v>51</v>
      </c>
      <c r="N654" s="60"/>
      <c r="O654" s="61"/>
      <c r="P654" s="60"/>
      <c r="Q654" s="61">
        <v>45838</v>
      </c>
      <c r="R654" s="61" t="s">
        <v>43</v>
      </c>
      <c r="S654" s="60"/>
    </row>
    <row r="655" spans="2:19" ht="30" x14ac:dyDescent="0.25">
      <c r="B655" s="53" t="s">
        <v>1455</v>
      </c>
      <c r="C655" s="5" t="s">
        <v>224</v>
      </c>
      <c r="D655" s="5" t="s">
        <v>224</v>
      </c>
      <c r="E655" s="5" t="s">
        <v>1456</v>
      </c>
      <c r="F655" s="60" t="s">
        <v>76</v>
      </c>
      <c r="G655" s="5">
        <v>1203</v>
      </c>
      <c r="H655" s="5">
        <v>8415</v>
      </c>
      <c r="I655" s="5">
        <v>84</v>
      </c>
      <c r="J655" s="60"/>
      <c r="K655" s="63">
        <v>603.96304796516972</v>
      </c>
      <c r="L655" s="5" t="s">
        <v>50</v>
      </c>
      <c r="M655" s="5" t="s">
        <v>51</v>
      </c>
      <c r="N655" s="60"/>
      <c r="O655" s="61"/>
      <c r="P655" s="60"/>
      <c r="Q655" s="61">
        <v>45838</v>
      </c>
      <c r="R655" s="61" t="s">
        <v>43</v>
      </c>
      <c r="S655" s="60"/>
    </row>
    <row r="656" spans="2:19" ht="30" x14ac:dyDescent="0.25">
      <c r="B656" s="53" t="s">
        <v>1457</v>
      </c>
      <c r="C656" s="74" t="s">
        <v>224</v>
      </c>
      <c r="D656" s="74" t="s">
        <v>224</v>
      </c>
      <c r="E656" s="74" t="s">
        <v>1458</v>
      </c>
      <c r="F656" s="60" t="s">
        <v>76</v>
      </c>
      <c r="G656" s="5">
        <v>14269</v>
      </c>
      <c r="H656" s="5">
        <v>8415</v>
      </c>
      <c r="I656" s="5">
        <v>84</v>
      </c>
      <c r="J656" s="75"/>
      <c r="K656" s="76">
        <v>603.96304796516972</v>
      </c>
      <c r="L656" s="74" t="s">
        <v>50</v>
      </c>
      <c r="M656" s="77" t="s">
        <v>51</v>
      </c>
      <c r="N656" s="78"/>
      <c r="O656" s="79"/>
      <c r="P656" s="79"/>
      <c r="Q656" s="79">
        <v>45838</v>
      </c>
      <c r="R656" s="61" t="s">
        <v>43</v>
      </c>
      <c r="S656" s="74"/>
    </row>
    <row r="657" spans="2:19" ht="30" x14ac:dyDescent="0.25">
      <c r="B657" s="53" t="s">
        <v>1459</v>
      </c>
      <c r="C657" s="5" t="s">
        <v>224</v>
      </c>
      <c r="D657" s="5" t="s">
        <v>224</v>
      </c>
      <c r="E657" s="5" t="s">
        <v>1460</v>
      </c>
      <c r="F657" s="60" t="s">
        <v>76</v>
      </c>
      <c r="G657" s="5">
        <v>18553</v>
      </c>
      <c r="H657" s="5">
        <v>8415</v>
      </c>
      <c r="I657" s="5">
        <v>84</v>
      </c>
      <c r="J657" s="60"/>
      <c r="K657" s="63">
        <v>603.96304796516972</v>
      </c>
      <c r="L657" s="5" t="s">
        <v>50</v>
      </c>
      <c r="M657" s="64" t="s">
        <v>51</v>
      </c>
      <c r="N657" s="60"/>
      <c r="O657" s="61"/>
      <c r="P657" s="61"/>
      <c r="Q657" s="61">
        <v>45838</v>
      </c>
      <c r="R657" s="61" t="s">
        <v>43</v>
      </c>
      <c r="S657" s="5"/>
    </row>
    <row r="658" spans="2:19" ht="30" x14ac:dyDescent="0.25">
      <c r="B658" s="53" t="s">
        <v>1461</v>
      </c>
      <c r="C658" s="74" t="s">
        <v>224</v>
      </c>
      <c r="D658" s="74" t="s">
        <v>224</v>
      </c>
      <c r="E658" s="74" t="s">
        <v>1462</v>
      </c>
      <c r="F658" s="60" t="s">
        <v>76</v>
      </c>
      <c r="G658" s="5">
        <v>9044</v>
      </c>
      <c r="H658" s="5">
        <v>8460</v>
      </c>
      <c r="I658" s="5">
        <v>84</v>
      </c>
      <c r="J658" s="75"/>
      <c r="K658" s="76">
        <v>603.96304796516972</v>
      </c>
      <c r="L658" s="74" t="s">
        <v>50</v>
      </c>
      <c r="M658" s="77" t="s">
        <v>51</v>
      </c>
      <c r="N658" s="78"/>
      <c r="O658" s="79"/>
      <c r="P658" s="79"/>
      <c r="Q658" s="79">
        <v>45838</v>
      </c>
      <c r="R658" s="61" t="s">
        <v>43</v>
      </c>
      <c r="S658" s="74"/>
    </row>
    <row r="659" spans="2:19" ht="30" x14ac:dyDescent="0.25">
      <c r="B659" s="53" t="s">
        <v>1463</v>
      </c>
      <c r="C659" s="5" t="s">
        <v>224</v>
      </c>
      <c r="D659" s="5" t="s">
        <v>224</v>
      </c>
      <c r="E659" s="5" t="s">
        <v>1464</v>
      </c>
      <c r="F659" s="60" t="s">
        <v>76</v>
      </c>
      <c r="G659" s="5">
        <v>8117</v>
      </c>
      <c r="H659" s="5">
        <v>8465</v>
      </c>
      <c r="I659" s="5">
        <v>84</v>
      </c>
      <c r="J659" s="60"/>
      <c r="K659" s="63">
        <v>603.96304796516972</v>
      </c>
      <c r="L659" s="5" t="s">
        <v>50</v>
      </c>
      <c r="M659" s="64" t="s">
        <v>51</v>
      </c>
      <c r="N659" s="60"/>
      <c r="O659" s="61"/>
      <c r="P659" s="61"/>
      <c r="Q659" s="61">
        <v>45838</v>
      </c>
      <c r="R659" s="61" t="s">
        <v>43</v>
      </c>
      <c r="S659" s="5"/>
    </row>
    <row r="660" spans="2:19" ht="30" x14ac:dyDescent="0.25">
      <c r="B660" s="53" t="s">
        <v>1465</v>
      </c>
      <c r="C660" s="5" t="s">
        <v>224</v>
      </c>
      <c r="D660" s="5" t="s">
        <v>224</v>
      </c>
      <c r="E660" s="5" t="s">
        <v>1466</v>
      </c>
      <c r="F660" s="60" t="s">
        <v>76</v>
      </c>
      <c r="G660" s="5">
        <v>8978</v>
      </c>
      <c r="H660" s="5">
        <v>8465</v>
      </c>
      <c r="I660" s="5">
        <v>84</v>
      </c>
      <c r="J660" s="60"/>
      <c r="K660" s="63">
        <v>1509.9076199129245</v>
      </c>
      <c r="L660" s="5" t="s">
        <v>50</v>
      </c>
      <c r="M660" s="64" t="s">
        <v>51</v>
      </c>
      <c r="N660" s="60"/>
      <c r="O660" s="61"/>
      <c r="P660" s="61"/>
      <c r="Q660" s="61">
        <v>45838</v>
      </c>
      <c r="R660" s="61" t="s">
        <v>43</v>
      </c>
      <c r="S660" s="5"/>
    </row>
    <row r="661" spans="2:19" ht="30" x14ac:dyDescent="0.25">
      <c r="B661" s="53" t="s">
        <v>1467</v>
      </c>
      <c r="C661" s="5" t="s">
        <v>224</v>
      </c>
      <c r="D661" s="5" t="s">
        <v>224</v>
      </c>
      <c r="E661" s="5" t="s">
        <v>1468</v>
      </c>
      <c r="F661" s="60" t="s">
        <v>76</v>
      </c>
      <c r="G661" s="5">
        <v>8122</v>
      </c>
      <c r="H661" s="5">
        <v>8540</v>
      </c>
      <c r="I661" s="5">
        <v>85</v>
      </c>
      <c r="J661" s="60"/>
      <c r="K661" s="63">
        <v>301.98152398258486</v>
      </c>
      <c r="L661" s="5" t="s">
        <v>50</v>
      </c>
      <c r="M661" s="5" t="s">
        <v>51</v>
      </c>
      <c r="N661" s="60"/>
      <c r="O661" s="61"/>
      <c r="P661" s="60"/>
      <c r="Q661" s="61">
        <v>45838</v>
      </c>
      <c r="R661" s="61" t="s">
        <v>43</v>
      </c>
      <c r="S661" s="60"/>
    </row>
    <row r="662" spans="2:19" ht="30" x14ac:dyDescent="0.25">
      <c r="B662" s="53" t="s">
        <v>1469</v>
      </c>
      <c r="C662" s="74" t="s">
        <v>224</v>
      </c>
      <c r="D662" s="74" t="s">
        <v>224</v>
      </c>
      <c r="E662" s="74" t="s">
        <v>1470</v>
      </c>
      <c r="F662" s="60" t="s">
        <v>76</v>
      </c>
      <c r="G662" s="5">
        <v>12792</v>
      </c>
      <c r="H662" s="5">
        <v>8540</v>
      </c>
      <c r="I662" s="5">
        <v>85</v>
      </c>
      <c r="J662" s="75"/>
      <c r="K662" s="76">
        <v>301.98152398258486</v>
      </c>
      <c r="L662" s="74" t="s">
        <v>50</v>
      </c>
      <c r="M662" s="77" t="s">
        <v>51</v>
      </c>
      <c r="N662" s="78"/>
      <c r="O662" s="79"/>
      <c r="P662" s="79"/>
      <c r="Q662" s="79">
        <v>45838</v>
      </c>
      <c r="R662" s="61" t="s">
        <v>43</v>
      </c>
      <c r="S662" s="74"/>
    </row>
    <row r="663" spans="2:19" ht="30" x14ac:dyDescent="0.25">
      <c r="B663" s="53" t="s">
        <v>1471</v>
      </c>
      <c r="C663" s="5" t="s">
        <v>224</v>
      </c>
      <c r="D663" s="5" t="s">
        <v>224</v>
      </c>
      <c r="E663" s="5" t="s">
        <v>1472</v>
      </c>
      <c r="F663" s="60" t="s">
        <v>76</v>
      </c>
      <c r="G663" s="5">
        <v>16164</v>
      </c>
      <c r="H663" s="5">
        <v>8540</v>
      </c>
      <c r="I663" s="5">
        <v>85</v>
      </c>
      <c r="J663" s="60"/>
      <c r="K663" s="63">
        <v>150.99076199129243</v>
      </c>
      <c r="L663" s="5" t="s">
        <v>50</v>
      </c>
      <c r="M663" s="5" t="s">
        <v>51</v>
      </c>
      <c r="N663" s="60"/>
      <c r="O663" s="61"/>
      <c r="P663" s="60"/>
      <c r="Q663" s="61">
        <v>45838</v>
      </c>
      <c r="R663" s="61" t="s">
        <v>43</v>
      </c>
      <c r="S663" s="60"/>
    </row>
    <row r="664" spans="2:19" ht="30" x14ac:dyDescent="0.25">
      <c r="B664" s="53" t="s">
        <v>1473</v>
      </c>
      <c r="C664" s="5" t="s">
        <v>224</v>
      </c>
      <c r="D664" s="5" t="s">
        <v>224</v>
      </c>
      <c r="E664" s="5" t="s">
        <v>1474</v>
      </c>
      <c r="F664" s="60" t="s">
        <v>76</v>
      </c>
      <c r="G664" s="5">
        <v>609</v>
      </c>
      <c r="H664" s="5">
        <v>9150</v>
      </c>
      <c r="I664" s="5">
        <v>91</v>
      </c>
      <c r="J664" s="60"/>
      <c r="K664" s="63">
        <v>603.96304796516972</v>
      </c>
      <c r="L664" s="5" t="s">
        <v>50</v>
      </c>
      <c r="M664" s="64" t="s">
        <v>51</v>
      </c>
      <c r="N664" s="60"/>
      <c r="O664" s="61"/>
      <c r="P664" s="61"/>
      <c r="Q664" s="61">
        <v>45838</v>
      </c>
      <c r="R664" s="61" t="s">
        <v>43</v>
      </c>
      <c r="S664" s="5"/>
    </row>
    <row r="665" spans="2:19" ht="30" x14ac:dyDescent="0.25">
      <c r="B665" s="53" t="s">
        <v>1475</v>
      </c>
      <c r="C665" s="53" t="s">
        <v>224</v>
      </c>
      <c r="D665" s="53" t="s">
        <v>224</v>
      </c>
      <c r="E665" s="53" t="s">
        <v>1476</v>
      </c>
      <c r="F665" s="54" t="s">
        <v>76</v>
      </c>
      <c r="G665" s="53">
        <v>14780</v>
      </c>
      <c r="H665" s="53">
        <v>9150</v>
      </c>
      <c r="I665" s="53">
        <v>91</v>
      </c>
      <c r="J665" s="54"/>
      <c r="K665" s="56">
        <v>603.96304796516972</v>
      </c>
      <c r="L665" s="53" t="s">
        <v>50</v>
      </c>
      <c r="M665" s="53" t="s">
        <v>51</v>
      </c>
      <c r="N665" s="54"/>
      <c r="O665" s="57"/>
      <c r="P665" s="54"/>
      <c r="Q665" s="57">
        <v>45838</v>
      </c>
      <c r="R665" s="57" t="s">
        <v>43</v>
      </c>
      <c r="S665" s="54"/>
    </row>
    <row r="666" spans="2:19" ht="30" x14ac:dyDescent="0.25">
      <c r="B666" s="53" t="s">
        <v>1477</v>
      </c>
      <c r="C666" s="74" t="s">
        <v>224</v>
      </c>
      <c r="D666" s="74" t="s">
        <v>224</v>
      </c>
      <c r="E666" s="74" t="s">
        <v>1478</v>
      </c>
      <c r="F666" s="60" t="s">
        <v>76</v>
      </c>
      <c r="G666" s="5">
        <v>189</v>
      </c>
      <c r="H666" s="5">
        <v>9310</v>
      </c>
      <c r="I666" s="5">
        <v>93</v>
      </c>
      <c r="J666" s="75"/>
      <c r="K666" s="76">
        <v>603.96304796516972</v>
      </c>
      <c r="L666" s="74" t="s">
        <v>50</v>
      </c>
      <c r="M666" s="77" t="s">
        <v>51</v>
      </c>
      <c r="N666" s="78"/>
      <c r="O666" s="79"/>
      <c r="P666" s="79"/>
      <c r="Q666" s="79">
        <v>45838</v>
      </c>
      <c r="R666" s="61" t="s">
        <v>43</v>
      </c>
      <c r="S666" s="74"/>
    </row>
    <row r="667" spans="2:19" ht="30" x14ac:dyDescent="0.25">
      <c r="B667" s="53" t="s">
        <v>1479</v>
      </c>
      <c r="C667" s="5" t="s">
        <v>224</v>
      </c>
      <c r="D667" s="5" t="s">
        <v>224</v>
      </c>
      <c r="E667" s="5" t="s">
        <v>1480</v>
      </c>
      <c r="F667" s="60" t="s">
        <v>76</v>
      </c>
      <c r="G667" s="5">
        <v>55</v>
      </c>
      <c r="H667" s="5">
        <v>9320</v>
      </c>
      <c r="I667" s="5">
        <v>93</v>
      </c>
      <c r="J667" s="60"/>
      <c r="K667" s="63">
        <v>90.594457194775458</v>
      </c>
      <c r="L667" s="5" t="s">
        <v>50</v>
      </c>
      <c r="M667" s="64" t="s">
        <v>51</v>
      </c>
      <c r="N667" s="60"/>
      <c r="O667" s="61"/>
      <c r="P667" s="61"/>
      <c r="Q667" s="61">
        <v>45838</v>
      </c>
      <c r="R667" s="61" t="s">
        <v>43</v>
      </c>
      <c r="S667" s="5"/>
    </row>
    <row r="668" spans="2:19" ht="30" x14ac:dyDescent="0.25">
      <c r="B668" s="53" t="s">
        <v>1481</v>
      </c>
      <c r="C668" s="5" t="s">
        <v>224</v>
      </c>
      <c r="D668" s="5" t="s">
        <v>224</v>
      </c>
      <c r="E668" s="5" t="s">
        <v>1482</v>
      </c>
      <c r="F668" s="60" t="s">
        <v>76</v>
      </c>
      <c r="G668" s="5">
        <v>4824</v>
      </c>
      <c r="H668" s="5">
        <v>9320</v>
      </c>
      <c r="I668" s="5">
        <v>93</v>
      </c>
      <c r="J668" s="60"/>
      <c r="K668" s="63">
        <v>90.594457194775458</v>
      </c>
      <c r="L668" s="5" t="s">
        <v>50</v>
      </c>
      <c r="M668" s="5" t="s">
        <v>51</v>
      </c>
      <c r="N668" s="60"/>
      <c r="O668" s="61"/>
      <c r="P668" s="60"/>
      <c r="Q668" s="61">
        <v>45838</v>
      </c>
      <c r="R668" s="61" t="s">
        <v>43</v>
      </c>
      <c r="S668" s="60"/>
    </row>
    <row r="669" spans="2:19" ht="30" x14ac:dyDescent="0.25">
      <c r="B669" s="53" t="s">
        <v>1483</v>
      </c>
      <c r="C669" s="74" t="s">
        <v>224</v>
      </c>
      <c r="D669" s="74" t="s">
        <v>224</v>
      </c>
      <c r="E669" s="74" t="s">
        <v>1484</v>
      </c>
      <c r="F669" s="60" t="s">
        <v>76</v>
      </c>
      <c r="G669" s="5">
        <v>8613</v>
      </c>
      <c r="H669" s="5">
        <v>9320</v>
      </c>
      <c r="I669" s="5">
        <v>93</v>
      </c>
      <c r="J669" s="75"/>
      <c r="K669" s="76">
        <v>90.594457194775458</v>
      </c>
      <c r="L669" s="74" t="s">
        <v>50</v>
      </c>
      <c r="M669" s="77" t="s">
        <v>51</v>
      </c>
      <c r="N669" s="78"/>
      <c r="O669" s="79"/>
      <c r="P669" s="79"/>
      <c r="Q669" s="79">
        <v>45838</v>
      </c>
      <c r="R669" s="61" t="s">
        <v>43</v>
      </c>
      <c r="S669" s="74"/>
    </row>
    <row r="670" spans="2:19" ht="30" x14ac:dyDescent="0.25">
      <c r="B670" s="53" t="s">
        <v>1485</v>
      </c>
      <c r="C670" s="5" t="s">
        <v>224</v>
      </c>
      <c r="D670" s="5" t="s">
        <v>224</v>
      </c>
      <c r="E670" s="5" t="s">
        <v>1486</v>
      </c>
      <c r="F670" s="60" t="s">
        <v>76</v>
      </c>
      <c r="G670" s="5">
        <v>8958</v>
      </c>
      <c r="H670" s="5">
        <v>9320</v>
      </c>
      <c r="I670" s="5">
        <v>93</v>
      </c>
      <c r="J670" s="60"/>
      <c r="K670" s="63">
        <v>90.594457194775458</v>
      </c>
      <c r="L670" s="5" t="s">
        <v>50</v>
      </c>
      <c r="M670" s="5" t="s">
        <v>51</v>
      </c>
      <c r="N670" s="60"/>
      <c r="O670" s="61"/>
      <c r="P670" s="60"/>
      <c r="Q670" s="61">
        <v>45838</v>
      </c>
      <c r="R670" s="61" t="s">
        <v>43</v>
      </c>
      <c r="S670" s="60"/>
    </row>
    <row r="671" spans="2:19" ht="30" x14ac:dyDescent="0.25">
      <c r="B671" s="53" t="s">
        <v>1487</v>
      </c>
      <c r="C671" s="5" t="s">
        <v>224</v>
      </c>
      <c r="D671" s="5" t="s">
        <v>224</v>
      </c>
      <c r="E671" s="5" t="s">
        <v>1488</v>
      </c>
      <c r="F671" s="60" t="s">
        <v>76</v>
      </c>
      <c r="G671" s="5">
        <v>11316</v>
      </c>
      <c r="H671" s="5">
        <v>9320</v>
      </c>
      <c r="I671" s="5">
        <v>93</v>
      </c>
      <c r="J671" s="60"/>
      <c r="K671" s="63">
        <v>301.98152398258486</v>
      </c>
      <c r="L671" s="5" t="s">
        <v>50</v>
      </c>
      <c r="M671" s="5" t="s">
        <v>51</v>
      </c>
      <c r="N671" s="60"/>
      <c r="O671" s="61"/>
      <c r="P671" s="60"/>
      <c r="Q671" s="61">
        <v>45838</v>
      </c>
      <c r="R671" s="61" t="s">
        <v>43</v>
      </c>
      <c r="S671" s="60"/>
    </row>
    <row r="672" spans="2:19" ht="30" x14ac:dyDescent="0.25">
      <c r="B672" s="53" t="s">
        <v>1489</v>
      </c>
      <c r="C672" s="5" t="s">
        <v>224</v>
      </c>
      <c r="D672" s="5" t="s">
        <v>224</v>
      </c>
      <c r="E672" s="5" t="s">
        <v>1490</v>
      </c>
      <c r="F672" s="60" t="s">
        <v>76</v>
      </c>
      <c r="G672" s="5">
        <v>15411</v>
      </c>
      <c r="H672" s="5">
        <v>9320</v>
      </c>
      <c r="I672" s="5">
        <v>93</v>
      </c>
      <c r="J672" s="60"/>
      <c r="K672" s="63">
        <v>1509.9076199129245</v>
      </c>
      <c r="L672" s="5" t="s">
        <v>50</v>
      </c>
      <c r="M672" s="64" t="s">
        <v>51</v>
      </c>
      <c r="N672" s="60"/>
      <c r="O672" s="61"/>
      <c r="P672" s="61"/>
      <c r="Q672" s="61">
        <v>45838</v>
      </c>
      <c r="R672" s="61" t="s">
        <v>43</v>
      </c>
      <c r="S672" s="5"/>
    </row>
    <row r="673" spans="2:19" ht="30" x14ac:dyDescent="0.25">
      <c r="B673" s="53" t="s">
        <v>1491</v>
      </c>
      <c r="C673" s="74" t="s">
        <v>224</v>
      </c>
      <c r="D673" s="74" t="s">
        <v>224</v>
      </c>
      <c r="E673" s="74" t="s">
        <v>1492</v>
      </c>
      <c r="F673" s="60" t="s">
        <v>76</v>
      </c>
      <c r="G673" s="5">
        <v>1169</v>
      </c>
      <c r="H673" s="5">
        <v>9330</v>
      </c>
      <c r="I673" s="5">
        <v>93</v>
      </c>
      <c r="J673" s="75"/>
      <c r="K673" s="76">
        <v>1509.9076199129245</v>
      </c>
      <c r="L673" s="74" t="s">
        <v>50</v>
      </c>
      <c r="M673" s="77" t="s">
        <v>51</v>
      </c>
      <c r="N673" s="78"/>
      <c r="O673" s="79"/>
      <c r="P673" s="79"/>
      <c r="Q673" s="79">
        <v>45838</v>
      </c>
      <c r="R673" s="61" t="s">
        <v>43</v>
      </c>
      <c r="S673" s="74"/>
    </row>
    <row r="674" spans="2:19" ht="30" x14ac:dyDescent="0.25">
      <c r="B674" s="53" t="s">
        <v>1493</v>
      </c>
      <c r="C674" s="5" t="s">
        <v>224</v>
      </c>
      <c r="D674" s="5" t="s">
        <v>224</v>
      </c>
      <c r="E674" s="5" t="s">
        <v>1494</v>
      </c>
      <c r="F674" s="60" t="s">
        <v>76</v>
      </c>
      <c r="G674" s="5">
        <v>4149</v>
      </c>
      <c r="H674" s="5">
        <v>9330</v>
      </c>
      <c r="I674" s="5">
        <v>93</v>
      </c>
      <c r="J674" s="60"/>
      <c r="K674" s="63">
        <v>1509.9076199129245</v>
      </c>
      <c r="L674" s="5" t="s">
        <v>50</v>
      </c>
      <c r="M674" s="64" t="s">
        <v>51</v>
      </c>
      <c r="N674" s="60"/>
      <c r="O674" s="61"/>
      <c r="P674" s="61"/>
      <c r="Q674" s="61">
        <v>45838</v>
      </c>
      <c r="R674" s="61" t="s">
        <v>43</v>
      </c>
      <c r="S674" s="5"/>
    </row>
    <row r="675" spans="2:19" ht="30" x14ac:dyDescent="0.25">
      <c r="B675" s="53" t="s">
        <v>1495</v>
      </c>
      <c r="C675" s="5" t="s">
        <v>224</v>
      </c>
      <c r="D675" s="5" t="s">
        <v>224</v>
      </c>
      <c r="E675" s="5" t="s">
        <v>1496</v>
      </c>
      <c r="F675" s="60" t="s">
        <v>76</v>
      </c>
      <c r="G675" s="5">
        <v>7591</v>
      </c>
      <c r="H675" s="5">
        <v>9330</v>
      </c>
      <c r="I675" s="5">
        <v>93</v>
      </c>
      <c r="J675" s="60"/>
      <c r="K675" s="63">
        <v>1509.9076199129245</v>
      </c>
      <c r="L675" s="5" t="s">
        <v>50</v>
      </c>
      <c r="M675" s="64" t="s">
        <v>51</v>
      </c>
      <c r="N675" s="60"/>
      <c r="O675" s="61"/>
      <c r="P675" s="61"/>
      <c r="Q675" s="61">
        <v>45838</v>
      </c>
      <c r="R675" s="61" t="s">
        <v>43</v>
      </c>
      <c r="S675" s="5"/>
    </row>
    <row r="676" spans="2:19" ht="30" x14ac:dyDescent="0.25">
      <c r="B676" s="53" t="s">
        <v>1497</v>
      </c>
      <c r="C676" s="74" t="s">
        <v>224</v>
      </c>
      <c r="D676" s="74" t="s">
        <v>224</v>
      </c>
      <c r="E676" s="74" t="s">
        <v>1498</v>
      </c>
      <c r="F676" s="60" t="s">
        <v>76</v>
      </c>
      <c r="G676" s="5">
        <v>10891</v>
      </c>
      <c r="H676" s="5">
        <v>9330</v>
      </c>
      <c r="I676" s="5">
        <v>93</v>
      </c>
      <c r="J676" s="75"/>
      <c r="K676" s="76">
        <v>3019.8152398258489</v>
      </c>
      <c r="L676" s="74" t="s">
        <v>50</v>
      </c>
      <c r="M676" s="77" t="s">
        <v>51</v>
      </c>
      <c r="N676" s="78"/>
      <c r="O676" s="79"/>
      <c r="P676" s="79"/>
      <c r="Q676" s="79">
        <v>45838</v>
      </c>
      <c r="R676" s="61" t="s">
        <v>43</v>
      </c>
      <c r="S676" s="74"/>
    </row>
    <row r="677" spans="2:19" ht="30" x14ac:dyDescent="0.25">
      <c r="B677" s="53" t="s">
        <v>1499</v>
      </c>
      <c r="C677" s="5" t="s">
        <v>224</v>
      </c>
      <c r="D677" s="5" t="s">
        <v>224</v>
      </c>
      <c r="E677" s="5" t="s">
        <v>1500</v>
      </c>
      <c r="F677" s="60" t="s">
        <v>76</v>
      </c>
      <c r="G677" s="5">
        <v>13850</v>
      </c>
      <c r="H677" s="5">
        <v>9330</v>
      </c>
      <c r="I677" s="5">
        <v>93</v>
      </c>
      <c r="J677" s="60"/>
      <c r="K677" s="63">
        <v>1509.9076199129245</v>
      </c>
      <c r="L677" s="5" t="s">
        <v>50</v>
      </c>
      <c r="M677" s="5" t="s">
        <v>51</v>
      </c>
      <c r="N677" s="60"/>
      <c r="O677" s="61"/>
      <c r="P677" s="60"/>
      <c r="Q677" s="61">
        <v>45838</v>
      </c>
      <c r="R677" s="61" t="s">
        <v>43</v>
      </c>
      <c r="S677" s="60"/>
    </row>
    <row r="678" spans="2:19" ht="30" x14ac:dyDescent="0.25">
      <c r="B678" s="53" t="s">
        <v>1501</v>
      </c>
      <c r="C678" s="5" t="s">
        <v>224</v>
      </c>
      <c r="D678" s="5" t="s">
        <v>224</v>
      </c>
      <c r="E678" s="5" t="s">
        <v>1502</v>
      </c>
      <c r="F678" s="60" t="s">
        <v>76</v>
      </c>
      <c r="G678" s="5">
        <v>14175</v>
      </c>
      <c r="H678" s="5">
        <v>9330</v>
      </c>
      <c r="I678" s="5">
        <v>93</v>
      </c>
      <c r="J678" s="60"/>
      <c r="K678" s="63">
        <v>603.96304796516972</v>
      </c>
      <c r="L678" s="5" t="s">
        <v>50</v>
      </c>
      <c r="M678" s="64" t="s">
        <v>51</v>
      </c>
      <c r="N678" s="60"/>
      <c r="O678" s="61"/>
      <c r="P678" s="61"/>
      <c r="Q678" s="61">
        <v>45838</v>
      </c>
      <c r="R678" s="61" t="s">
        <v>43</v>
      </c>
      <c r="S678" s="5"/>
    </row>
    <row r="679" spans="2:19" ht="30" x14ac:dyDescent="0.25">
      <c r="B679" s="53" t="s">
        <v>1503</v>
      </c>
      <c r="C679" s="74" t="s">
        <v>224</v>
      </c>
      <c r="D679" s="74" t="s">
        <v>224</v>
      </c>
      <c r="E679" s="74" t="s">
        <v>1504</v>
      </c>
      <c r="F679" s="60" t="s">
        <v>76</v>
      </c>
      <c r="G679" s="5">
        <v>14476</v>
      </c>
      <c r="H679" s="5">
        <v>9330</v>
      </c>
      <c r="I679" s="5">
        <v>93</v>
      </c>
      <c r="J679" s="75"/>
      <c r="K679" s="76">
        <v>603.96304796516972</v>
      </c>
      <c r="L679" s="74" t="s">
        <v>50</v>
      </c>
      <c r="M679" s="77" t="s">
        <v>51</v>
      </c>
      <c r="N679" s="78"/>
      <c r="O679" s="79"/>
      <c r="P679" s="79"/>
      <c r="Q679" s="79">
        <v>45838</v>
      </c>
      <c r="R679" s="61" t="s">
        <v>43</v>
      </c>
      <c r="S679" s="74"/>
    </row>
    <row r="680" spans="2:19" ht="30" x14ac:dyDescent="0.25">
      <c r="B680" s="53" t="s">
        <v>1505</v>
      </c>
      <c r="C680" s="74" t="s">
        <v>224</v>
      </c>
      <c r="D680" s="74" t="s">
        <v>224</v>
      </c>
      <c r="E680" s="74" t="s">
        <v>1506</v>
      </c>
      <c r="F680" s="60" t="s">
        <v>76</v>
      </c>
      <c r="G680" s="5">
        <v>10845</v>
      </c>
      <c r="H680" s="5">
        <v>9340</v>
      </c>
      <c r="I680" s="5">
        <v>93</v>
      </c>
      <c r="J680" s="75"/>
      <c r="K680" s="76">
        <v>301.98152398258486</v>
      </c>
      <c r="L680" s="74" t="s">
        <v>50</v>
      </c>
      <c r="M680" s="77" t="s">
        <v>51</v>
      </c>
      <c r="N680" s="78"/>
      <c r="O680" s="79"/>
      <c r="P680" s="79"/>
      <c r="Q680" s="79">
        <v>45838</v>
      </c>
      <c r="R680" s="61" t="s">
        <v>43</v>
      </c>
      <c r="S680" s="74"/>
    </row>
    <row r="681" spans="2:19" ht="30" x14ac:dyDescent="0.25">
      <c r="B681" s="53" t="s">
        <v>1507</v>
      </c>
      <c r="C681" s="5" t="s">
        <v>224</v>
      </c>
      <c r="D681" s="5" t="s">
        <v>224</v>
      </c>
      <c r="E681" s="5" t="s">
        <v>1508</v>
      </c>
      <c r="F681" s="60" t="s">
        <v>76</v>
      </c>
      <c r="G681" s="5">
        <v>2956</v>
      </c>
      <c r="H681" s="5">
        <v>9505</v>
      </c>
      <c r="I681" s="5">
        <v>95</v>
      </c>
      <c r="J681" s="60"/>
      <c r="K681" s="63">
        <v>150.99076199129243</v>
      </c>
      <c r="L681" s="5" t="s">
        <v>50</v>
      </c>
      <c r="M681" s="64" t="s">
        <v>51</v>
      </c>
      <c r="N681" s="60"/>
      <c r="O681" s="61"/>
      <c r="P681" s="61"/>
      <c r="Q681" s="61">
        <v>45838</v>
      </c>
      <c r="R681" s="61" t="s">
        <v>43</v>
      </c>
      <c r="S681" s="5"/>
    </row>
    <row r="682" spans="2:19" ht="30" x14ac:dyDescent="0.25">
      <c r="B682" s="53" t="s">
        <v>1509</v>
      </c>
      <c r="C682" s="74" t="s">
        <v>224</v>
      </c>
      <c r="D682" s="74" t="s">
        <v>224</v>
      </c>
      <c r="E682" s="74" t="s">
        <v>1510</v>
      </c>
      <c r="F682" s="60" t="s">
        <v>76</v>
      </c>
      <c r="G682" s="5">
        <v>2969</v>
      </c>
      <c r="H682" s="5">
        <v>9505</v>
      </c>
      <c r="I682" s="5">
        <v>95</v>
      </c>
      <c r="J682" s="75"/>
      <c r="K682" s="76">
        <v>150.99076199129243</v>
      </c>
      <c r="L682" s="74" t="s">
        <v>50</v>
      </c>
      <c r="M682" s="77" t="s">
        <v>51</v>
      </c>
      <c r="N682" s="78"/>
      <c r="O682" s="79"/>
      <c r="P682" s="79"/>
      <c r="Q682" s="79">
        <v>45838</v>
      </c>
      <c r="R682" s="61" t="s">
        <v>43</v>
      </c>
      <c r="S682" s="74"/>
    </row>
    <row r="683" spans="2:19" ht="30" x14ac:dyDescent="0.25">
      <c r="B683" s="53" t="s">
        <v>1511</v>
      </c>
      <c r="C683" s="5" t="s">
        <v>224</v>
      </c>
      <c r="D683" s="5" t="s">
        <v>224</v>
      </c>
      <c r="E683" s="5" t="s">
        <v>1512</v>
      </c>
      <c r="F683" s="60" t="s">
        <v>76</v>
      </c>
      <c r="G683" s="5">
        <v>3350</v>
      </c>
      <c r="H683" s="5">
        <v>9510</v>
      </c>
      <c r="I683" s="5">
        <v>95</v>
      </c>
      <c r="J683" s="60"/>
      <c r="K683" s="63">
        <v>301.98152398258486</v>
      </c>
      <c r="L683" s="5" t="s">
        <v>50</v>
      </c>
      <c r="M683" s="5" t="s">
        <v>51</v>
      </c>
      <c r="N683" s="60"/>
      <c r="O683" s="61"/>
      <c r="P683" s="60"/>
      <c r="Q683" s="61">
        <v>45838</v>
      </c>
      <c r="R683" s="61" t="s">
        <v>43</v>
      </c>
      <c r="S683" s="60"/>
    </row>
    <row r="684" spans="2:19" ht="30" x14ac:dyDescent="0.25">
      <c r="B684" s="53" t="s">
        <v>1513</v>
      </c>
      <c r="C684" s="5" t="s">
        <v>224</v>
      </c>
      <c r="D684" s="5" t="s">
        <v>224</v>
      </c>
      <c r="E684" s="5" t="s">
        <v>1514</v>
      </c>
      <c r="F684" s="60" t="s">
        <v>76</v>
      </c>
      <c r="G684" s="5">
        <v>13390</v>
      </c>
      <c r="H684" s="5">
        <v>9510</v>
      </c>
      <c r="I684" s="5">
        <v>95</v>
      </c>
      <c r="J684" s="60"/>
      <c r="K684" s="63">
        <v>905.94457194775464</v>
      </c>
      <c r="L684" s="5" t="s">
        <v>50</v>
      </c>
      <c r="M684" s="64" t="s">
        <v>51</v>
      </c>
      <c r="N684" s="60"/>
      <c r="O684" s="61"/>
      <c r="P684" s="61"/>
      <c r="Q684" s="61">
        <v>45838</v>
      </c>
      <c r="R684" s="61" t="s">
        <v>43</v>
      </c>
      <c r="S684" s="5"/>
    </row>
    <row r="685" spans="2:19" ht="30" x14ac:dyDescent="0.25">
      <c r="B685" s="53" t="s">
        <v>1515</v>
      </c>
      <c r="C685" s="5" t="s">
        <v>224</v>
      </c>
      <c r="D685" s="5" t="s">
        <v>224</v>
      </c>
      <c r="E685" s="5" t="s">
        <v>1516</v>
      </c>
      <c r="F685" s="60" t="s">
        <v>76</v>
      </c>
      <c r="G685" s="5">
        <v>4432</v>
      </c>
      <c r="H685" s="5">
        <v>9520</v>
      </c>
      <c r="I685" s="5">
        <v>95</v>
      </c>
      <c r="J685" s="60"/>
      <c r="K685" s="63">
        <v>301.98152398258486</v>
      </c>
      <c r="L685" s="5" t="s">
        <v>50</v>
      </c>
      <c r="M685" s="64" t="s">
        <v>51</v>
      </c>
      <c r="N685" s="60"/>
      <c r="O685" s="61"/>
      <c r="P685" s="61"/>
      <c r="Q685" s="61">
        <v>45838</v>
      </c>
      <c r="R685" s="61" t="s">
        <v>43</v>
      </c>
      <c r="S685" s="5"/>
    </row>
    <row r="686" spans="2:19" ht="30" x14ac:dyDescent="0.25">
      <c r="B686" s="53" t="s">
        <v>1517</v>
      </c>
      <c r="C686" s="74" t="s">
        <v>224</v>
      </c>
      <c r="D686" s="74" t="s">
        <v>224</v>
      </c>
      <c r="E686" s="74" t="s">
        <v>1518</v>
      </c>
      <c r="F686" s="60" t="s">
        <v>76</v>
      </c>
      <c r="G686" s="5">
        <v>7074</v>
      </c>
      <c r="H686" s="5">
        <v>9520</v>
      </c>
      <c r="I686" s="5">
        <v>95</v>
      </c>
      <c r="J686" s="75"/>
      <c r="K686" s="76">
        <v>301.98152398258486</v>
      </c>
      <c r="L686" s="74" t="s">
        <v>50</v>
      </c>
      <c r="M686" s="77" t="s">
        <v>51</v>
      </c>
      <c r="N686" s="78"/>
      <c r="O686" s="79"/>
      <c r="P686" s="79"/>
      <c r="Q686" s="79">
        <v>45838</v>
      </c>
      <c r="R686" s="61" t="s">
        <v>43</v>
      </c>
      <c r="S686" s="74"/>
    </row>
    <row r="687" spans="2:19" ht="30" x14ac:dyDescent="0.25">
      <c r="B687" s="53" t="s">
        <v>1519</v>
      </c>
      <c r="C687" s="74" t="s">
        <v>224</v>
      </c>
      <c r="D687" s="74" t="s">
        <v>224</v>
      </c>
      <c r="E687" s="74" t="s">
        <v>1520</v>
      </c>
      <c r="F687" s="60" t="s">
        <v>76</v>
      </c>
      <c r="G687" s="5">
        <v>10650</v>
      </c>
      <c r="H687" s="5">
        <v>9520</v>
      </c>
      <c r="I687" s="5">
        <v>95</v>
      </c>
      <c r="J687" s="75"/>
      <c r="K687" s="76">
        <v>301.98152398258486</v>
      </c>
      <c r="L687" s="74" t="s">
        <v>50</v>
      </c>
      <c r="M687" s="77" t="s">
        <v>51</v>
      </c>
      <c r="N687" s="78"/>
      <c r="O687" s="79"/>
      <c r="P687" s="79"/>
      <c r="Q687" s="79">
        <v>45838</v>
      </c>
      <c r="R687" s="61" t="s">
        <v>43</v>
      </c>
      <c r="S687" s="74"/>
    </row>
    <row r="688" spans="2:19" ht="30" x14ac:dyDescent="0.25">
      <c r="B688" s="53" t="s">
        <v>1521</v>
      </c>
      <c r="C688" s="5" t="s">
        <v>224</v>
      </c>
      <c r="D688" s="5" t="s">
        <v>224</v>
      </c>
      <c r="E688" s="5" t="s">
        <v>1522</v>
      </c>
      <c r="F688" s="60" t="s">
        <v>76</v>
      </c>
      <c r="G688" s="5">
        <v>10656</v>
      </c>
      <c r="H688" s="5">
        <v>9520</v>
      </c>
      <c r="I688" s="5">
        <v>95</v>
      </c>
      <c r="J688" s="60"/>
      <c r="K688" s="63">
        <v>301.98152398258486</v>
      </c>
      <c r="L688" s="5" t="s">
        <v>50</v>
      </c>
      <c r="M688" s="64" t="s">
        <v>51</v>
      </c>
      <c r="N688" s="60"/>
      <c r="O688" s="61"/>
      <c r="P688" s="61"/>
      <c r="Q688" s="61">
        <v>45838</v>
      </c>
      <c r="R688" s="61" t="s">
        <v>43</v>
      </c>
      <c r="S688" s="5"/>
    </row>
    <row r="689" spans="2:19" ht="30" x14ac:dyDescent="0.25">
      <c r="B689" s="53" t="s">
        <v>1523</v>
      </c>
      <c r="C689" s="5" t="s">
        <v>224</v>
      </c>
      <c r="D689" s="5" t="s">
        <v>224</v>
      </c>
      <c r="E689" s="5" t="s">
        <v>1508</v>
      </c>
      <c r="F689" s="60" t="s">
        <v>76</v>
      </c>
      <c r="G689" s="5">
        <v>2962</v>
      </c>
      <c r="H689" s="5">
        <v>9525</v>
      </c>
      <c r="I689" s="5">
        <v>95</v>
      </c>
      <c r="J689" s="60"/>
      <c r="K689" s="63">
        <v>150.99076199129243</v>
      </c>
      <c r="L689" s="5" t="s">
        <v>50</v>
      </c>
      <c r="M689" s="64" t="s">
        <v>51</v>
      </c>
      <c r="N689" s="60"/>
      <c r="O689" s="61"/>
      <c r="P689" s="61"/>
      <c r="Q689" s="61">
        <v>45838</v>
      </c>
      <c r="R689" s="61" t="s">
        <v>43</v>
      </c>
      <c r="S689" s="5"/>
    </row>
    <row r="690" spans="2:19" ht="30" x14ac:dyDescent="0.25">
      <c r="B690" s="53" t="s">
        <v>1524</v>
      </c>
      <c r="C690" s="74" t="s">
        <v>224</v>
      </c>
      <c r="D690" s="74" t="s">
        <v>224</v>
      </c>
      <c r="E690" s="74" t="s">
        <v>1525</v>
      </c>
      <c r="F690" s="60" t="s">
        <v>76</v>
      </c>
      <c r="G690" s="5">
        <v>10733</v>
      </c>
      <c r="H690" s="5">
        <v>9999</v>
      </c>
      <c r="I690" s="5">
        <v>99</v>
      </c>
      <c r="J690" s="75"/>
      <c r="K690" s="76">
        <v>603.96304796516972</v>
      </c>
      <c r="L690" s="74" t="s">
        <v>50</v>
      </c>
      <c r="M690" s="77" t="s">
        <v>51</v>
      </c>
      <c r="N690" s="78"/>
      <c r="O690" s="79"/>
      <c r="P690" s="79"/>
      <c r="Q690" s="79">
        <v>45838</v>
      </c>
      <c r="R690" s="61" t="s">
        <v>43</v>
      </c>
      <c r="S690" s="74"/>
    </row>
    <row r="691" spans="2:19" ht="30" x14ac:dyDescent="0.25">
      <c r="B691" s="53" t="s">
        <v>1526</v>
      </c>
      <c r="C691" s="5" t="s">
        <v>224</v>
      </c>
      <c r="D691" s="5" t="s">
        <v>224</v>
      </c>
      <c r="E691" s="5" t="s">
        <v>1527</v>
      </c>
      <c r="F691" s="60" t="s">
        <v>76</v>
      </c>
      <c r="G691" s="5">
        <v>17350</v>
      </c>
      <c r="H691" s="5">
        <v>9999</v>
      </c>
      <c r="I691" s="5">
        <v>99</v>
      </c>
      <c r="J691" s="60"/>
      <c r="K691" s="63">
        <v>4529.722859738773</v>
      </c>
      <c r="L691" s="5" t="s">
        <v>50</v>
      </c>
      <c r="M691" s="5" t="s">
        <v>51</v>
      </c>
      <c r="N691" s="60"/>
      <c r="O691" s="61"/>
      <c r="P691" s="60"/>
      <c r="Q691" s="61">
        <v>45838</v>
      </c>
      <c r="R691" s="61" t="s">
        <v>43</v>
      </c>
      <c r="S691" s="60"/>
    </row>
    <row r="692" spans="2:19" ht="30" x14ac:dyDescent="0.25">
      <c r="B692" s="53" t="s">
        <v>1528</v>
      </c>
      <c r="C692" s="5" t="s">
        <v>224</v>
      </c>
      <c r="D692" s="5" t="s">
        <v>224</v>
      </c>
      <c r="E692" s="5" t="s">
        <v>1529</v>
      </c>
      <c r="F692" s="60" t="s">
        <v>49</v>
      </c>
      <c r="G692" s="5"/>
      <c r="H692" s="5"/>
      <c r="I692" s="5"/>
      <c r="J692" s="5">
        <v>21628</v>
      </c>
      <c r="K692" s="63">
        <v>100000</v>
      </c>
      <c r="L692" s="5" t="s">
        <v>50</v>
      </c>
      <c r="M692" s="64" t="s">
        <v>58</v>
      </c>
      <c r="N692" s="60"/>
      <c r="O692" s="61"/>
      <c r="P692" s="61"/>
      <c r="Q692" s="61">
        <v>45838</v>
      </c>
      <c r="R692" s="61" t="s">
        <v>43</v>
      </c>
      <c r="S692" s="5"/>
    </row>
    <row r="693" spans="2:19" ht="45" x14ac:dyDescent="0.25">
      <c r="B693" s="53" t="s">
        <v>1530</v>
      </c>
      <c r="C693" s="74" t="s">
        <v>224</v>
      </c>
      <c r="D693" s="74" t="s">
        <v>224</v>
      </c>
      <c r="E693" s="74" t="s">
        <v>1531</v>
      </c>
      <c r="F693" s="60" t="s">
        <v>49</v>
      </c>
      <c r="G693" s="5"/>
      <c r="H693" s="5"/>
      <c r="I693" s="5"/>
      <c r="J693" s="80">
        <v>27685</v>
      </c>
      <c r="K693" s="76">
        <v>426446.73</v>
      </c>
      <c r="L693" s="74" t="s">
        <v>84</v>
      </c>
      <c r="M693" s="77" t="s">
        <v>58</v>
      </c>
      <c r="N693" s="78" t="s">
        <v>1532</v>
      </c>
      <c r="O693" s="79">
        <v>46158</v>
      </c>
      <c r="P693" s="79" t="s">
        <v>1533</v>
      </c>
      <c r="Q693" s="79">
        <v>45839</v>
      </c>
      <c r="R693" s="61" t="s">
        <v>43</v>
      </c>
      <c r="S693" s="74" t="s">
        <v>43</v>
      </c>
    </row>
    <row r="694" spans="2:19" ht="45" x14ac:dyDescent="0.25">
      <c r="B694" s="53" t="s">
        <v>1534</v>
      </c>
      <c r="C694" s="5" t="s">
        <v>1535</v>
      </c>
      <c r="D694" s="5" t="s">
        <v>1536</v>
      </c>
      <c r="E694" s="5" t="s">
        <v>1537</v>
      </c>
      <c r="F694" s="60" t="s">
        <v>49</v>
      </c>
      <c r="G694" s="60"/>
      <c r="H694" s="5"/>
      <c r="I694" s="5"/>
      <c r="J694" s="68">
        <v>15407</v>
      </c>
      <c r="K694" s="63">
        <v>5180568.4800000004</v>
      </c>
      <c r="L694" s="63" t="s">
        <v>84</v>
      </c>
      <c r="M694" s="64"/>
      <c r="N694" s="60" t="s">
        <v>1538</v>
      </c>
      <c r="O694" s="61">
        <v>46210</v>
      </c>
      <c r="P694" s="61" t="s">
        <v>1539</v>
      </c>
      <c r="Q694" s="61"/>
      <c r="R694" s="61"/>
      <c r="S694" s="5"/>
    </row>
  </sheetData>
  <sheetProtection autoFilter="0"/>
  <mergeCells count="5">
    <mergeCell ref="B1:E1"/>
    <mergeCell ref="G1:M1"/>
    <mergeCell ref="C2:D2"/>
    <mergeCell ref="F2:J2"/>
    <mergeCell ref="N2:P2"/>
  </mergeCells>
  <dataValidations count="3">
    <dataValidation type="list" allowBlank="1" showInputMessage="1" showErrorMessage="1" sqref="M4:M694" xr:uid="{00000000-0002-0000-0400-000000000000}">
      <formula1>"Alto,Médio,Baixo"</formula1>
    </dataValidation>
    <dataValidation operator="greaterThanOrEqual" allowBlank="1" showInputMessage="1" showErrorMessage="1" error="Digite uma data válida" sqref="P4:P694" xr:uid="{00000000-0002-0000-0400-000001000000}"/>
    <dataValidation operator="greaterThan" allowBlank="1" showInputMessage="1" showErrorMessage="1" errorTitle="Erro!" error="O valor informado não é uma data" sqref="O4:O694" xr:uid="{00000000-0002-0000-0400-000002000000}"/>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19D4F51D-2651-4F1C-A721-28CA6E88C62F}">
            <xm:f>OR($F4=Auxiliar!$K$6,$F4=Auxiliar!$K$7,$F4=Auxiliar!$K$8)</xm:f>
            <x14:dxf>
              <fill>
                <patternFill>
                  <bgColor theme="1"/>
                </patternFill>
              </fill>
            </x14:dxf>
          </x14:cfRule>
          <xm:sqref>G4:I694</xm:sqref>
        </x14:conditionalFormatting>
        <x14:conditionalFormatting xmlns:xm="http://schemas.microsoft.com/office/excel/2006/main">
          <x14:cfRule type="expression" priority="2" id="{1CEA47F3-7A00-4249-8728-1F0F5B5C5374}">
            <xm:f>$F4=Auxiliar!$K$5</xm:f>
            <x14:dxf>
              <fill>
                <patternFill>
                  <bgColor theme="1"/>
                </patternFill>
              </fill>
            </x14:dxf>
          </x14:cfRule>
          <xm:sqref>J4:J694</xm:sqref>
        </x14:conditionalFormatting>
        <x14:conditionalFormatting xmlns:xm="http://schemas.microsoft.com/office/excel/2006/main">
          <x14:cfRule type="expression" priority="26" id="{CB2685E7-6A78-44D3-9241-57B07B006140}">
            <xm:f>OR($L4=Auxiliar!$G$7,$L4=Auxiliar!$G$8,$L4=Auxiliar!$G$9)</xm:f>
            <x14:dxf>
              <fill>
                <patternFill>
                  <bgColor theme="1"/>
                </patternFill>
              </fill>
            </x14:dxf>
          </x14:cfRule>
          <xm:sqref>M4:M694</xm:sqref>
        </x14:conditionalFormatting>
        <x14:conditionalFormatting xmlns:xm="http://schemas.microsoft.com/office/excel/2006/main">
          <x14:cfRule type="expression" priority="3" id="{0642C929-A19E-4E36-8707-93C032B48EDE}">
            <xm:f>$L4=Auxiliar!$G$5</xm:f>
            <x14:dxf>
              <fill>
                <patternFill>
                  <bgColor theme="1"/>
                </patternFill>
              </fill>
            </x14:dxf>
          </x14:cfRule>
          <xm:sqref>N4:P694</xm:sqref>
        </x14:conditionalFormatting>
        <x14:conditionalFormatting xmlns:xm="http://schemas.microsoft.com/office/excel/2006/main">
          <x14:cfRule type="expression" priority="23" id="{C063AC2C-C629-40A9-8D37-5A0952FF3BA4}">
            <xm:f>$L4=Auxiliar!$G$7</xm:f>
            <x14:dxf>
              <fill>
                <patternFill>
                  <bgColor theme="1"/>
                </patternFill>
              </fill>
            </x14:dxf>
          </x14:cfRule>
          <xm:sqref>Q4:Q694 S4:S694</xm:sqref>
        </x14:conditionalFormatting>
        <x14:conditionalFormatting xmlns:xm="http://schemas.microsoft.com/office/excel/2006/main">
          <x14:cfRule type="expression" priority="24" id="{D988FA60-F23E-4839-B762-75F49D2CCD27}">
            <xm:f>OR($L4=Auxiliar!$G$8,$L4=Auxiliar!$G$9)</xm:f>
            <x14:dxf>
              <fill>
                <patternFill>
                  <bgColor theme="1"/>
                </patternFill>
              </fill>
            </x14:dxf>
          </x14:cfRule>
          <xm:sqref>Q4:S694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Auxiliar!$G$5:$G$9</xm:f>
          </x14:formula1>
          <xm:sqref>L4:L694</xm:sqref>
        </x14:dataValidation>
        <x14:dataValidation type="list" allowBlank="1" showInputMessage="1" showErrorMessage="1" xr:uid="{00000000-0002-0000-0400-000004000000}">
          <x14:formula1>
            <xm:f>Auxiliar!$K$5:$K$8</xm:f>
          </x14:formula1>
          <xm:sqref>F4:F694</xm:sqref>
        </x14:dataValidation>
        <x14:dataValidation type="list" errorStyle="warning" allowBlank="1" showInputMessage="1" xr:uid="{00000000-0002-0000-0400-000005000000}">
          <x14:formula1>
            <xm:f>Auxiliar!$D$6:$D$22</xm:f>
          </x14:formula1>
          <xm:sqref>C4:C694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88"/>
  <sheetViews>
    <sheetView zoomScaleNormal="100" workbookViewId="0">
      <pane ySplit="3" topLeftCell="A187" activePane="bottomLeft" state="frozen"/>
      <selection pane="bottomLeft" activeCell="C2" sqref="C2:D2"/>
    </sheetView>
  </sheetViews>
  <sheetFormatPr defaultColWidth="9.140625" defaultRowHeight="15" x14ac:dyDescent="0.25"/>
  <cols>
    <col min="1" max="1" width="2.28515625" style="52" customWidth="1"/>
    <col min="2" max="2" width="10.7109375" style="52" customWidth="1"/>
    <col min="3" max="4" width="11.28515625" style="52" customWidth="1"/>
    <col min="5" max="5" width="55.7109375" style="52" customWidth="1"/>
    <col min="6" max="7" width="12.7109375" style="52" customWidth="1"/>
    <col min="8" max="9" width="12.7109375" style="52" hidden="1" customWidth="1"/>
    <col min="10" max="10" width="12.7109375" style="52" customWidth="1"/>
    <col min="11" max="11" width="17.7109375" style="52" customWidth="1"/>
    <col min="12" max="12" width="16.7109375" style="52" customWidth="1"/>
    <col min="13" max="13" width="26.7109375" style="52" customWidth="1"/>
    <col min="14" max="14" width="12.7109375" style="52" customWidth="1"/>
    <col min="15" max="15" width="14.7109375" style="52" customWidth="1"/>
    <col min="16" max="16" width="16.42578125" style="52" customWidth="1"/>
    <col min="17" max="17" width="24.7109375" style="52" customWidth="1"/>
    <col min="18" max="19" width="16.42578125" style="52" customWidth="1"/>
    <col min="20" max="20" width="24.7109375" style="52" customWidth="1"/>
    <col min="21" max="16384" width="9.140625" style="1"/>
  </cols>
  <sheetData>
    <row r="1" spans="1:20" ht="81.75" customHeight="1" x14ac:dyDescent="0.25">
      <c r="A1" s="43"/>
      <c r="B1" s="123" t="s">
        <v>1540</v>
      </c>
      <c r="C1" s="123"/>
      <c r="D1" s="123"/>
      <c r="E1" s="123"/>
      <c r="F1" s="44"/>
      <c r="G1" s="121">
        <f>SUM(PCA_UMIN[Valor Estimado])</f>
        <v>77964658.52954796</v>
      </c>
      <c r="H1" s="121"/>
      <c r="I1" s="121"/>
      <c r="J1" s="121"/>
      <c r="K1" s="121"/>
      <c r="L1" s="121"/>
      <c r="M1" s="121"/>
      <c r="N1" s="121"/>
      <c r="O1" s="43"/>
      <c r="P1" s="43"/>
      <c r="Q1" s="43"/>
      <c r="R1" s="43"/>
      <c r="S1" s="43"/>
      <c r="T1" s="43"/>
    </row>
    <row r="2" spans="1:20" s="46" customFormat="1" ht="39.950000000000003" customHeight="1" x14ac:dyDescent="0.2">
      <c r="A2" s="45"/>
      <c r="C2" s="124" t="s">
        <v>19</v>
      </c>
      <c r="D2" s="124"/>
      <c r="F2" s="122" t="s">
        <v>20</v>
      </c>
      <c r="G2" s="122"/>
      <c r="H2" s="122"/>
      <c r="I2" s="122"/>
      <c r="J2" s="122"/>
      <c r="K2" s="47"/>
      <c r="L2" s="47"/>
      <c r="M2" s="47"/>
      <c r="N2" s="48"/>
      <c r="O2" s="122" t="s">
        <v>21</v>
      </c>
      <c r="P2" s="122"/>
      <c r="Q2" s="122"/>
      <c r="R2" s="49"/>
      <c r="S2" s="49"/>
      <c r="T2" s="50"/>
    </row>
    <row r="3" spans="1:20" ht="50.1" customHeight="1" x14ac:dyDescent="0.25">
      <c r="A3" s="51"/>
      <c r="B3" s="5" t="s">
        <v>22</v>
      </c>
      <c r="C3" s="5" t="s">
        <v>23</v>
      </c>
      <c r="D3" s="5" t="s">
        <v>24</v>
      </c>
      <c r="E3" s="5" t="s">
        <v>25</v>
      </c>
      <c r="F3" s="5" t="s">
        <v>26</v>
      </c>
      <c r="G3" s="5" t="s">
        <v>27</v>
      </c>
      <c r="H3" s="5" t="s">
        <v>28</v>
      </c>
      <c r="I3" s="5" t="s">
        <v>29</v>
      </c>
      <c r="J3" s="5" t="s">
        <v>30</v>
      </c>
      <c r="K3" s="5" t="s">
        <v>31</v>
      </c>
      <c r="L3" s="5" t="s">
        <v>32</v>
      </c>
      <c r="M3" s="5" t="s">
        <v>33</v>
      </c>
      <c r="N3" s="5" t="s">
        <v>34</v>
      </c>
      <c r="O3" s="5" t="s">
        <v>35</v>
      </c>
      <c r="P3" s="5" t="s">
        <v>36</v>
      </c>
      <c r="Q3" s="5" t="s">
        <v>37</v>
      </c>
      <c r="R3" s="5" t="s">
        <v>38</v>
      </c>
      <c r="S3" s="5" t="s">
        <v>39</v>
      </c>
      <c r="T3" s="5" t="s">
        <v>40</v>
      </c>
    </row>
    <row r="4" spans="1:20" ht="30" x14ac:dyDescent="0.25">
      <c r="B4" s="53" t="s">
        <v>1541</v>
      </c>
      <c r="C4" s="53" t="s">
        <v>1542</v>
      </c>
      <c r="D4" s="53" t="s">
        <v>1543</v>
      </c>
      <c r="E4" s="53" t="s">
        <v>1544</v>
      </c>
      <c r="F4" s="54" t="s">
        <v>1545</v>
      </c>
      <c r="G4" s="54"/>
      <c r="H4" s="53"/>
      <c r="I4" s="53"/>
      <c r="J4" s="53">
        <v>1538</v>
      </c>
      <c r="K4" s="53">
        <v>1</v>
      </c>
      <c r="L4" s="56">
        <v>25000</v>
      </c>
      <c r="M4" s="53" t="s">
        <v>50</v>
      </c>
      <c r="N4" s="53" t="s">
        <v>96</v>
      </c>
      <c r="O4" s="54"/>
      <c r="P4" s="57"/>
      <c r="Q4" s="54"/>
      <c r="R4" s="57">
        <v>45838</v>
      </c>
      <c r="S4" s="57">
        <v>45777</v>
      </c>
      <c r="T4" s="54"/>
    </row>
    <row r="5" spans="1:20" ht="45" x14ac:dyDescent="0.25">
      <c r="B5" s="53" t="s">
        <v>1546</v>
      </c>
      <c r="C5" s="53" t="s">
        <v>1542</v>
      </c>
      <c r="D5" s="53" t="s">
        <v>1543</v>
      </c>
      <c r="E5" s="53" t="s">
        <v>1547</v>
      </c>
      <c r="F5" s="54" t="s">
        <v>1545</v>
      </c>
      <c r="G5" s="54"/>
      <c r="H5" s="53"/>
      <c r="I5" s="53"/>
      <c r="J5" s="53">
        <v>1538</v>
      </c>
      <c r="K5" s="53">
        <v>1</v>
      </c>
      <c r="L5" s="56">
        <v>25000</v>
      </c>
      <c r="M5" s="53" t="s">
        <v>84</v>
      </c>
      <c r="N5" s="53"/>
      <c r="O5" s="54"/>
      <c r="P5" s="57"/>
      <c r="Q5" s="54" t="s">
        <v>1548</v>
      </c>
      <c r="R5" s="57"/>
      <c r="S5" s="57">
        <v>45703</v>
      </c>
      <c r="T5" s="54"/>
    </row>
    <row r="6" spans="1:20" ht="30" x14ac:dyDescent="0.25">
      <c r="B6" s="53" t="s">
        <v>1549</v>
      </c>
      <c r="C6" s="53" t="s">
        <v>1542</v>
      </c>
      <c r="D6" s="53" t="s">
        <v>1543</v>
      </c>
      <c r="E6" s="53" t="s">
        <v>1550</v>
      </c>
      <c r="F6" s="54" t="s">
        <v>1545</v>
      </c>
      <c r="G6" s="54"/>
      <c r="H6" s="53"/>
      <c r="I6" s="53"/>
      <c r="J6" s="53">
        <v>213</v>
      </c>
      <c r="K6" s="53">
        <v>1</v>
      </c>
      <c r="L6" s="56">
        <v>95000</v>
      </c>
      <c r="M6" s="53" t="s">
        <v>50</v>
      </c>
      <c r="N6" s="53" t="s">
        <v>96</v>
      </c>
      <c r="O6" s="54"/>
      <c r="P6" s="57"/>
      <c r="Q6" s="54"/>
      <c r="R6" s="57">
        <v>45838</v>
      </c>
      <c r="S6" s="57">
        <v>45746</v>
      </c>
      <c r="T6" s="54"/>
    </row>
    <row r="7" spans="1:20" ht="30" x14ac:dyDescent="0.25">
      <c r="B7" s="53" t="s">
        <v>1551</v>
      </c>
      <c r="C7" s="53" t="s">
        <v>1542</v>
      </c>
      <c r="D7" s="53" t="s">
        <v>1543</v>
      </c>
      <c r="E7" s="53" t="s">
        <v>1552</v>
      </c>
      <c r="F7" s="54" t="s">
        <v>1545</v>
      </c>
      <c r="G7" s="54"/>
      <c r="H7" s="53"/>
      <c r="I7" s="53"/>
      <c r="J7" s="53">
        <v>1538</v>
      </c>
      <c r="K7" s="53">
        <v>1</v>
      </c>
      <c r="L7" s="56">
        <v>450000</v>
      </c>
      <c r="M7" s="53" t="s">
        <v>50</v>
      </c>
      <c r="N7" s="53" t="s">
        <v>51</v>
      </c>
      <c r="O7" s="54"/>
      <c r="P7" s="57"/>
      <c r="Q7" s="54"/>
      <c r="R7" s="57">
        <v>45838</v>
      </c>
      <c r="S7" s="57">
        <v>45731</v>
      </c>
      <c r="T7" s="54"/>
    </row>
    <row r="8" spans="1:20" ht="30" x14ac:dyDescent="0.25">
      <c r="B8" s="53" t="s">
        <v>1553</v>
      </c>
      <c r="C8" s="53" t="s">
        <v>1542</v>
      </c>
      <c r="D8" s="53" t="s">
        <v>1543</v>
      </c>
      <c r="E8" s="53" t="s">
        <v>1554</v>
      </c>
      <c r="F8" s="54" t="s">
        <v>1545</v>
      </c>
      <c r="G8" s="54"/>
      <c r="H8" s="53"/>
      <c r="I8" s="53"/>
      <c r="J8" s="53">
        <v>213</v>
      </c>
      <c r="K8" s="53">
        <v>1</v>
      </c>
      <c r="L8" s="56">
        <v>55000</v>
      </c>
      <c r="M8" s="53" t="s">
        <v>50</v>
      </c>
      <c r="N8" s="53" t="s">
        <v>96</v>
      </c>
      <c r="O8" s="54"/>
      <c r="P8" s="57"/>
      <c r="Q8" s="54"/>
      <c r="R8" s="57">
        <v>45838</v>
      </c>
      <c r="S8" s="57">
        <v>45731</v>
      </c>
      <c r="T8" s="54"/>
    </row>
    <row r="9" spans="1:20" ht="30" x14ac:dyDescent="0.25">
      <c r="B9" s="53" t="s">
        <v>1555</v>
      </c>
      <c r="C9" s="53" t="s">
        <v>1542</v>
      </c>
      <c r="D9" s="53" t="s">
        <v>1556</v>
      </c>
      <c r="E9" s="53" t="s">
        <v>1557</v>
      </c>
      <c r="F9" s="54" t="s">
        <v>1545</v>
      </c>
      <c r="G9" s="54"/>
      <c r="H9" s="53"/>
      <c r="I9" s="53"/>
      <c r="J9" s="53">
        <v>477</v>
      </c>
      <c r="K9" s="53">
        <v>1</v>
      </c>
      <c r="L9" s="56">
        <v>55000</v>
      </c>
      <c r="M9" s="53" t="s">
        <v>50</v>
      </c>
      <c r="N9" s="53" t="s">
        <v>51</v>
      </c>
      <c r="O9" s="54"/>
      <c r="P9" s="57"/>
      <c r="Q9" s="54"/>
      <c r="R9" s="57">
        <v>45905</v>
      </c>
      <c r="S9" s="57">
        <v>45752</v>
      </c>
      <c r="T9" s="54"/>
    </row>
    <row r="10" spans="1:20" ht="30" x14ac:dyDescent="0.25">
      <c r="B10" s="53" t="s">
        <v>1558</v>
      </c>
      <c r="C10" s="53" t="s">
        <v>1542</v>
      </c>
      <c r="D10" s="53" t="s">
        <v>1556</v>
      </c>
      <c r="E10" s="53" t="s">
        <v>1559</v>
      </c>
      <c r="F10" s="54" t="s">
        <v>1545</v>
      </c>
      <c r="G10" s="54"/>
      <c r="H10" s="53"/>
      <c r="I10" s="53"/>
      <c r="J10" s="53">
        <v>1627</v>
      </c>
      <c r="K10" s="53">
        <v>1</v>
      </c>
      <c r="L10" s="56">
        <v>367000</v>
      </c>
      <c r="M10" s="53" t="s">
        <v>50</v>
      </c>
      <c r="N10" s="53" t="s">
        <v>51</v>
      </c>
      <c r="O10" s="54"/>
      <c r="P10" s="57"/>
      <c r="Q10" s="54"/>
      <c r="R10" s="57">
        <v>45950</v>
      </c>
      <c r="S10" s="57">
        <v>45813</v>
      </c>
      <c r="T10" s="54"/>
    </row>
    <row r="11" spans="1:20" ht="45" x14ac:dyDescent="0.25">
      <c r="B11" s="53" t="s">
        <v>1560</v>
      </c>
      <c r="C11" s="53" t="s">
        <v>1542</v>
      </c>
      <c r="D11" s="53" t="s">
        <v>1556</v>
      </c>
      <c r="E11" s="53" t="s">
        <v>1561</v>
      </c>
      <c r="F11" s="54" t="s">
        <v>1545</v>
      </c>
      <c r="G11" s="54"/>
      <c r="H11" s="53"/>
      <c r="I11" s="53"/>
      <c r="J11" s="53">
        <v>1627</v>
      </c>
      <c r="K11" s="53">
        <v>1</v>
      </c>
      <c r="L11" s="56">
        <v>1219000</v>
      </c>
      <c r="M11" s="53" t="s">
        <v>50</v>
      </c>
      <c r="N11" s="53" t="s">
        <v>96</v>
      </c>
      <c r="O11" s="54"/>
      <c r="P11" s="57"/>
      <c r="Q11" s="54"/>
      <c r="R11" s="57">
        <v>45905</v>
      </c>
      <c r="S11" s="57">
        <v>45752</v>
      </c>
      <c r="T11" s="54"/>
    </row>
    <row r="12" spans="1:20" ht="45" x14ac:dyDescent="0.25">
      <c r="B12" s="53" t="s">
        <v>1562</v>
      </c>
      <c r="C12" s="53" t="s">
        <v>1542</v>
      </c>
      <c r="D12" s="53" t="s">
        <v>1556</v>
      </c>
      <c r="E12" s="53" t="s">
        <v>1563</v>
      </c>
      <c r="F12" s="54" t="s">
        <v>1545</v>
      </c>
      <c r="G12" s="54"/>
      <c r="H12" s="53"/>
      <c r="I12" s="53"/>
      <c r="J12" s="53">
        <v>1627</v>
      </c>
      <c r="K12" s="53">
        <v>1</v>
      </c>
      <c r="L12" s="56">
        <v>2975000</v>
      </c>
      <c r="M12" s="53" t="s">
        <v>84</v>
      </c>
      <c r="N12" s="53"/>
      <c r="O12" s="54" t="s">
        <v>1564</v>
      </c>
      <c r="P12" s="57">
        <v>46141</v>
      </c>
      <c r="Q12" s="54" t="s">
        <v>1565</v>
      </c>
      <c r="R12" s="57"/>
      <c r="S12" s="57"/>
      <c r="T12" s="54"/>
    </row>
    <row r="13" spans="1:20" ht="45" x14ac:dyDescent="0.25">
      <c r="B13" s="53" t="s">
        <v>1566</v>
      </c>
      <c r="C13" s="53" t="s">
        <v>1542</v>
      </c>
      <c r="D13" s="53" t="s">
        <v>1556</v>
      </c>
      <c r="E13" s="53" t="s">
        <v>1567</v>
      </c>
      <c r="F13" s="54" t="s">
        <v>1545</v>
      </c>
      <c r="G13" s="54"/>
      <c r="H13" s="53"/>
      <c r="I13" s="53"/>
      <c r="J13" s="53">
        <v>1627</v>
      </c>
      <c r="K13" s="53">
        <v>1</v>
      </c>
      <c r="L13" s="56">
        <v>80000</v>
      </c>
      <c r="M13" s="53" t="s">
        <v>84</v>
      </c>
      <c r="N13" s="53"/>
      <c r="O13" s="54"/>
      <c r="P13" s="57"/>
      <c r="Q13" s="54" t="s">
        <v>1568</v>
      </c>
      <c r="R13" s="57"/>
      <c r="S13" s="57"/>
      <c r="T13" s="54"/>
    </row>
    <row r="14" spans="1:20" ht="30" x14ac:dyDescent="0.25">
      <c r="B14" s="53" t="s">
        <v>1569</v>
      </c>
      <c r="C14" s="53" t="s">
        <v>1542</v>
      </c>
      <c r="D14" s="53" t="s">
        <v>1556</v>
      </c>
      <c r="E14" s="53" t="s">
        <v>1570</v>
      </c>
      <c r="F14" s="54" t="s">
        <v>1545</v>
      </c>
      <c r="G14" s="54"/>
      <c r="H14" s="53"/>
      <c r="I14" s="53"/>
      <c r="J14" s="53">
        <v>1627</v>
      </c>
      <c r="K14" s="53">
        <v>1</v>
      </c>
      <c r="L14" s="56">
        <v>475000</v>
      </c>
      <c r="M14" s="53" t="s">
        <v>50</v>
      </c>
      <c r="N14" s="53" t="s">
        <v>96</v>
      </c>
      <c r="O14" s="54"/>
      <c r="P14" s="57"/>
      <c r="Q14" s="54"/>
      <c r="R14" s="57">
        <v>46001</v>
      </c>
      <c r="S14" s="57">
        <v>45915</v>
      </c>
      <c r="T14" s="54"/>
    </row>
    <row r="15" spans="1:20" ht="45" x14ac:dyDescent="0.25">
      <c r="B15" s="53" t="s">
        <v>1571</v>
      </c>
      <c r="C15" s="53" t="s">
        <v>1542</v>
      </c>
      <c r="D15" s="53" t="s">
        <v>1556</v>
      </c>
      <c r="E15" s="53" t="s">
        <v>1572</v>
      </c>
      <c r="F15" s="54" t="s">
        <v>1545</v>
      </c>
      <c r="G15" s="54"/>
      <c r="H15" s="53"/>
      <c r="I15" s="53"/>
      <c r="J15" s="53">
        <v>2020</v>
      </c>
      <c r="K15" s="53">
        <v>1</v>
      </c>
      <c r="L15" s="56">
        <v>1750000</v>
      </c>
      <c r="M15" s="53" t="s">
        <v>84</v>
      </c>
      <c r="N15" s="53"/>
      <c r="O15" s="54"/>
      <c r="P15" s="57"/>
      <c r="Q15" s="54" t="s">
        <v>1573</v>
      </c>
      <c r="R15" s="57"/>
      <c r="S15" s="57"/>
      <c r="T15" s="54"/>
    </row>
    <row r="16" spans="1:20" ht="45" x14ac:dyDescent="0.25">
      <c r="B16" s="53" t="s">
        <v>1574</v>
      </c>
      <c r="C16" s="53" t="s">
        <v>1542</v>
      </c>
      <c r="D16" s="53" t="s">
        <v>1556</v>
      </c>
      <c r="E16" s="53" t="s">
        <v>1575</v>
      </c>
      <c r="F16" s="54" t="s">
        <v>1545</v>
      </c>
      <c r="G16" s="54"/>
      <c r="H16" s="53"/>
      <c r="I16" s="53"/>
      <c r="J16" s="53">
        <v>1627</v>
      </c>
      <c r="K16" s="53">
        <v>1</v>
      </c>
      <c r="L16" s="56">
        <v>1295000</v>
      </c>
      <c r="M16" s="53" t="s">
        <v>84</v>
      </c>
      <c r="N16" s="53"/>
      <c r="O16" s="54"/>
      <c r="P16" s="57"/>
      <c r="Q16" s="54" t="s">
        <v>1576</v>
      </c>
      <c r="R16" s="57"/>
      <c r="S16" s="57"/>
      <c r="T16" s="54"/>
    </row>
    <row r="17" spans="2:20" ht="30" x14ac:dyDescent="0.25">
      <c r="B17" s="53" t="s">
        <v>1577</v>
      </c>
      <c r="C17" s="53" t="s">
        <v>1542</v>
      </c>
      <c r="D17" s="53" t="s">
        <v>1556</v>
      </c>
      <c r="E17" s="53" t="s">
        <v>1578</v>
      </c>
      <c r="F17" s="54" t="s">
        <v>1545</v>
      </c>
      <c r="G17" s="54"/>
      <c r="H17" s="53"/>
      <c r="I17" s="53"/>
      <c r="J17" s="53">
        <v>1627</v>
      </c>
      <c r="K17" s="53">
        <v>1</v>
      </c>
      <c r="L17" s="56">
        <v>500000</v>
      </c>
      <c r="M17" s="53" t="s">
        <v>50</v>
      </c>
      <c r="N17" s="53" t="s">
        <v>51</v>
      </c>
      <c r="O17" s="54"/>
      <c r="P17" s="57"/>
      <c r="Q17" s="54"/>
      <c r="R17" s="57">
        <v>45981</v>
      </c>
      <c r="S17" s="57">
        <v>45905</v>
      </c>
      <c r="T17" s="54"/>
    </row>
    <row r="18" spans="2:20" ht="30" x14ac:dyDescent="0.25">
      <c r="B18" s="53" t="s">
        <v>1579</v>
      </c>
      <c r="C18" s="53" t="s">
        <v>1542</v>
      </c>
      <c r="D18" s="53" t="s">
        <v>1556</v>
      </c>
      <c r="E18" s="53" t="s">
        <v>1580</v>
      </c>
      <c r="F18" s="54" t="s">
        <v>1545</v>
      </c>
      <c r="G18" s="54"/>
      <c r="H18" s="53"/>
      <c r="I18" s="53"/>
      <c r="J18" s="53">
        <v>1627</v>
      </c>
      <c r="K18" s="53">
        <v>1</v>
      </c>
      <c r="L18" s="56">
        <v>1171500</v>
      </c>
      <c r="M18" s="53" t="s">
        <v>50</v>
      </c>
      <c r="N18" s="53" t="s">
        <v>51</v>
      </c>
      <c r="O18" s="54"/>
      <c r="P18" s="57"/>
      <c r="Q18" s="54"/>
      <c r="R18" s="57">
        <v>45996</v>
      </c>
      <c r="S18" s="57">
        <v>45915</v>
      </c>
      <c r="T18" s="54"/>
    </row>
    <row r="19" spans="2:20" ht="45" x14ac:dyDescent="0.25">
      <c r="B19" s="53" t="s">
        <v>1581</v>
      </c>
      <c r="C19" s="53" t="s">
        <v>1542</v>
      </c>
      <c r="D19" s="53" t="s">
        <v>1556</v>
      </c>
      <c r="E19" s="53" t="s">
        <v>1582</v>
      </c>
      <c r="F19" s="54" t="s">
        <v>1545</v>
      </c>
      <c r="G19" s="54"/>
      <c r="H19" s="53"/>
      <c r="I19" s="53"/>
      <c r="J19" s="53">
        <v>1627</v>
      </c>
      <c r="K19" s="53">
        <v>1</v>
      </c>
      <c r="L19" s="56">
        <v>24000</v>
      </c>
      <c r="M19" s="53" t="s">
        <v>50</v>
      </c>
      <c r="N19" s="53" t="s">
        <v>96</v>
      </c>
      <c r="O19" s="54"/>
      <c r="P19" s="57"/>
      <c r="Q19" s="54"/>
      <c r="R19" s="57">
        <v>45966</v>
      </c>
      <c r="S19" s="57">
        <v>45874</v>
      </c>
      <c r="T19" s="54"/>
    </row>
    <row r="20" spans="2:20" ht="45" x14ac:dyDescent="0.25">
      <c r="B20" s="53" t="s">
        <v>1583</v>
      </c>
      <c r="C20" s="53" t="s">
        <v>1542</v>
      </c>
      <c r="D20" s="53" t="s">
        <v>1556</v>
      </c>
      <c r="E20" s="53" t="s">
        <v>1584</v>
      </c>
      <c r="F20" s="54" t="s">
        <v>1545</v>
      </c>
      <c r="G20" s="54"/>
      <c r="H20" s="53"/>
      <c r="I20" s="53"/>
      <c r="J20" s="53">
        <v>2020</v>
      </c>
      <c r="K20" s="53">
        <v>1</v>
      </c>
      <c r="L20" s="56">
        <v>1976000</v>
      </c>
      <c r="M20" s="53" t="s">
        <v>84</v>
      </c>
      <c r="N20" s="53"/>
      <c r="O20" s="54"/>
      <c r="P20" s="57"/>
      <c r="Q20" s="54" t="s">
        <v>1585</v>
      </c>
      <c r="R20" s="57"/>
      <c r="S20" s="57"/>
      <c r="T20" s="54"/>
    </row>
    <row r="21" spans="2:20" ht="45" x14ac:dyDescent="0.25">
      <c r="B21" s="53" t="s">
        <v>1586</v>
      </c>
      <c r="C21" s="53" t="s">
        <v>1542</v>
      </c>
      <c r="D21" s="53" t="s">
        <v>1587</v>
      </c>
      <c r="E21" s="53" t="s">
        <v>1588</v>
      </c>
      <c r="F21" s="54" t="s">
        <v>1545</v>
      </c>
      <c r="G21" s="54"/>
      <c r="H21" s="53"/>
      <c r="I21" s="53"/>
      <c r="J21" s="53">
        <v>1538</v>
      </c>
      <c r="K21" s="53">
        <v>1</v>
      </c>
      <c r="L21" s="56">
        <v>15000</v>
      </c>
      <c r="M21" s="53" t="s">
        <v>84</v>
      </c>
      <c r="N21" s="53"/>
      <c r="O21" s="54"/>
      <c r="P21" s="57"/>
      <c r="Q21" s="54"/>
      <c r="R21" s="57"/>
      <c r="S21" s="57"/>
      <c r="T21" s="54"/>
    </row>
    <row r="22" spans="2:20" ht="30" x14ac:dyDescent="0.25">
      <c r="B22" s="53" t="s">
        <v>1589</v>
      </c>
      <c r="C22" s="53" t="s">
        <v>1542</v>
      </c>
      <c r="D22" s="53" t="s">
        <v>1587</v>
      </c>
      <c r="E22" s="53" t="s">
        <v>1590</v>
      </c>
      <c r="F22" s="54" t="s">
        <v>1545</v>
      </c>
      <c r="G22" s="54"/>
      <c r="H22" s="53"/>
      <c r="I22" s="53"/>
      <c r="J22" s="53">
        <v>1627</v>
      </c>
      <c r="K22" s="53">
        <v>1</v>
      </c>
      <c r="L22" s="56">
        <v>30000</v>
      </c>
      <c r="M22" s="53" t="s">
        <v>50</v>
      </c>
      <c r="N22" s="53" t="s">
        <v>96</v>
      </c>
      <c r="O22" s="54"/>
      <c r="P22" s="57"/>
      <c r="Q22" s="54"/>
      <c r="R22" s="57"/>
      <c r="S22" s="57"/>
      <c r="T22" s="54"/>
    </row>
    <row r="23" spans="2:20" ht="45" x14ac:dyDescent="0.25">
      <c r="B23" s="53" t="s">
        <v>1591</v>
      </c>
      <c r="C23" s="53" t="s">
        <v>1542</v>
      </c>
      <c r="D23" s="53" t="s">
        <v>1587</v>
      </c>
      <c r="E23" s="53" t="s">
        <v>1592</v>
      </c>
      <c r="F23" s="54" t="s">
        <v>1545</v>
      </c>
      <c r="G23" s="54"/>
      <c r="H23" s="53"/>
      <c r="I23" s="53"/>
      <c r="J23" s="53">
        <v>21822</v>
      </c>
      <c r="K23" s="53">
        <v>1</v>
      </c>
      <c r="L23" s="56">
        <v>500000</v>
      </c>
      <c r="M23" s="53" t="s">
        <v>50</v>
      </c>
      <c r="N23" s="53" t="s">
        <v>51</v>
      </c>
      <c r="O23" s="54"/>
      <c r="P23" s="57"/>
      <c r="Q23" s="54"/>
      <c r="R23" s="57"/>
      <c r="S23" s="57"/>
      <c r="T23" s="54"/>
    </row>
    <row r="24" spans="2:20" ht="30" x14ac:dyDescent="0.25">
      <c r="B24" s="53" t="s">
        <v>1593</v>
      </c>
      <c r="C24" s="53" t="s">
        <v>1542</v>
      </c>
      <c r="D24" s="53" t="s">
        <v>1587</v>
      </c>
      <c r="E24" s="53" t="s">
        <v>1594</v>
      </c>
      <c r="F24" s="54" t="s">
        <v>1545</v>
      </c>
      <c r="G24" s="54"/>
      <c r="H24" s="53"/>
      <c r="I24" s="53"/>
      <c r="J24" s="53">
        <v>1627</v>
      </c>
      <c r="K24" s="53">
        <v>1</v>
      </c>
      <c r="L24" s="56">
        <v>413000</v>
      </c>
      <c r="M24" s="53" t="s">
        <v>50</v>
      </c>
      <c r="N24" s="53" t="s">
        <v>96</v>
      </c>
      <c r="O24" s="54"/>
      <c r="P24" s="57"/>
      <c r="Q24" s="54"/>
      <c r="R24" s="57"/>
      <c r="S24" s="57"/>
      <c r="T24" s="54"/>
    </row>
    <row r="25" spans="2:20" ht="45" x14ac:dyDescent="0.25">
      <c r="B25" s="53" t="s">
        <v>1595</v>
      </c>
      <c r="C25" s="53" t="s">
        <v>1542</v>
      </c>
      <c r="D25" s="53" t="s">
        <v>1587</v>
      </c>
      <c r="E25" s="53" t="s">
        <v>1596</v>
      </c>
      <c r="F25" s="54" t="s">
        <v>1545</v>
      </c>
      <c r="G25" s="54"/>
      <c r="H25" s="53"/>
      <c r="I25" s="53"/>
      <c r="J25" s="53">
        <v>1627</v>
      </c>
      <c r="K25" s="53">
        <v>1</v>
      </c>
      <c r="L25" s="56">
        <v>292000</v>
      </c>
      <c r="M25" s="53" t="s">
        <v>50</v>
      </c>
      <c r="N25" s="53" t="s">
        <v>96</v>
      </c>
      <c r="O25" s="54"/>
      <c r="P25" s="57"/>
      <c r="Q25" s="54"/>
      <c r="R25" s="57"/>
      <c r="S25" s="57"/>
      <c r="T25" s="54"/>
    </row>
    <row r="26" spans="2:20" ht="30" x14ac:dyDescent="0.25">
      <c r="B26" s="53" t="s">
        <v>1597</v>
      </c>
      <c r="C26" s="53" t="s">
        <v>1542</v>
      </c>
      <c r="D26" s="53" t="s">
        <v>1587</v>
      </c>
      <c r="E26" s="53" t="s">
        <v>1598</v>
      </c>
      <c r="F26" s="54" t="s">
        <v>1545</v>
      </c>
      <c r="G26" s="54"/>
      <c r="H26" s="53"/>
      <c r="I26" s="53"/>
      <c r="J26" s="53">
        <v>1627</v>
      </c>
      <c r="K26" s="53">
        <v>1</v>
      </c>
      <c r="L26" s="56">
        <v>750000</v>
      </c>
      <c r="M26" s="53" t="s">
        <v>50</v>
      </c>
      <c r="N26" s="53" t="s">
        <v>96</v>
      </c>
      <c r="O26" s="54"/>
      <c r="P26" s="57"/>
      <c r="Q26" s="54"/>
      <c r="R26" s="57"/>
      <c r="S26" s="57"/>
      <c r="T26" s="54"/>
    </row>
    <row r="27" spans="2:20" ht="30" x14ac:dyDescent="0.25">
      <c r="B27" s="53" t="s">
        <v>1599</v>
      </c>
      <c r="C27" s="5" t="s">
        <v>1600</v>
      </c>
      <c r="D27" s="5" t="s">
        <v>1601</v>
      </c>
      <c r="E27" s="5" t="s">
        <v>1602</v>
      </c>
      <c r="F27" s="60" t="s">
        <v>49</v>
      </c>
      <c r="G27" s="60"/>
      <c r="H27" s="5"/>
      <c r="I27" s="5"/>
      <c r="J27" s="5">
        <v>5789</v>
      </c>
      <c r="K27" s="5">
        <v>1</v>
      </c>
      <c r="L27" s="63">
        <v>130000</v>
      </c>
      <c r="M27" s="5" t="s">
        <v>63</v>
      </c>
      <c r="N27" s="5" t="s">
        <v>58</v>
      </c>
      <c r="O27" s="60" t="s">
        <v>1603</v>
      </c>
      <c r="P27" s="61">
        <v>45688</v>
      </c>
      <c r="Q27" s="60" t="s">
        <v>1604</v>
      </c>
      <c r="R27" s="61">
        <v>45689</v>
      </c>
      <c r="S27" s="61">
        <v>45597</v>
      </c>
      <c r="T27" s="60"/>
    </row>
    <row r="28" spans="2:20" ht="30" x14ac:dyDescent="0.25">
      <c r="B28" s="53" t="s">
        <v>1605</v>
      </c>
      <c r="C28" s="5" t="s">
        <v>1600</v>
      </c>
      <c r="D28" s="5" t="s">
        <v>1601</v>
      </c>
      <c r="E28" s="5" t="s">
        <v>1606</v>
      </c>
      <c r="F28" s="60" t="s">
        <v>49</v>
      </c>
      <c r="G28" s="60"/>
      <c r="H28" s="5"/>
      <c r="I28" s="5"/>
      <c r="J28" s="5">
        <v>5312</v>
      </c>
      <c r="K28" s="5">
        <v>1</v>
      </c>
      <c r="L28" s="63">
        <v>830000</v>
      </c>
      <c r="M28" s="5" t="s">
        <v>63</v>
      </c>
      <c r="N28" s="5" t="s">
        <v>58</v>
      </c>
      <c r="O28" s="60" t="s">
        <v>1607</v>
      </c>
      <c r="P28" s="61">
        <v>45697</v>
      </c>
      <c r="Q28" s="60" t="s">
        <v>1608</v>
      </c>
      <c r="R28" s="61">
        <v>45698</v>
      </c>
      <c r="S28" s="61">
        <v>45606</v>
      </c>
      <c r="T28" s="60"/>
    </row>
    <row r="29" spans="2:20" ht="30" x14ac:dyDescent="0.25">
      <c r="B29" s="53" t="s">
        <v>1609</v>
      </c>
      <c r="C29" s="5" t="s">
        <v>1600</v>
      </c>
      <c r="D29" s="5" t="s">
        <v>1601</v>
      </c>
      <c r="E29" s="5" t="s">
        <v>1610</v>
      </c>
      <c r="F29" s="60" t="s">
        <v>49</v>
      </c>
      <c r="G29" s="60"/>
      <c r="H29" s="5"/>
      <c r="I29" s="5"/>
      <c r="J29" s="5">
        <v>15814</v>
      </c>
      <c r="K29" s="5">
        <v>1</v>
      </c>
      <c r="L29" s="63">
        <v>260000</v>
      </c>
      <c r="M29" s="5" t="s">
        <v>63</v>
      </c>
      <c r="N29" s="5" t="s">
        <v>51</v>
      </c>
      <c r="O29" s="60"/>
      <c r="P29" s="61"/>
      <c r="Q29" s="60"/>
      <c r="R29" s="61"/>
      <c r="S29" s="61"/>
      <c r="T29" s="60"/>
    </row>
    <row r="30" spans="2:20" ht="30" x14ac:dyDescent="0.25">
      <c r="B30" s="53" t="s">
        <v>1611</v>
      </c>
      <c r="C30" s="5" t="s">
        <v>1600</v>
      </c>
      <c r="D30" s="5" t="s">
        <v>1601</v>
      </c>
      <c r="E30" s="5" t="s">
        <v>1612</v>
      </c>
      <c r="F30" s="60" t="s">
        <v>49</v>
      </c>
      <c r="G30" s="60"/>
      <c r="H30" s="5"/>
      <c r="I30" s="5"/>
      <c r="J30" s="5">
        <v>15814</v>
      </c>
      <c r="K30" s="5">
        <v>1</v>
      </c>
      <c r="L30" s="63">
        <v>30000</v>
      </c>
      <c r="M30" s="5" t="s">
        <v>63</v>
      </c>
      <c r="N30" s="5" t="s">
        <v>51</v>
      </c>
      <c r="O30" s="60"/>
      <c r="P30" s="61"/>
      <c r="Q30" s="60"/>
      <c r="R30" s="61"/>
      <c r="S30" s="61"/>
      <c r="T30" s="60"/>
    </row>
    <row r="31" spans="2:20" ht="30" x14ac:dyDescent="0.25">
      <c r="B31" s="53" t="s">
        <v>1613</v>
      </c>
      <c r="C31" s="5" t="s">
        <v>1600</v>
      </c>
      <c r="D31" s="5" t="s">
        <v>1601</v>
      </c>
      <c r="E31" s="5" t="s">
        <v>1614</v>
      </c>
      <c r="F31" s="60" t="s">
        <v>49</v>
      </c>
      <c r="G31" s="60"/>
      <c r="H31" s="5"/>
      <c r="I31" s="5"/>
      <c r="J31" s="5">
        <v>15814</v>
      </c>
      <c r="K31" s="5">
        <v>1</v>
      </c>
      <c r="L31" s="63">
        <v>520000</v>
      </c>
      <c r="M31" s="5" t="s">
        <v>63</v>
      </c>
      <c r="N31" s="5" t="s">
        <v>58</v>
      </c>
      <c r="O31" s="60" t="s">
        <v>1615</v>
      </c>
      <c r="P31" s="61">
        <v>45660</v>
      </c>
      <c r="Q31" s="60" t="s">
        <v>1616</v>
      </c>
      <c r="R31" s="61">
        <v>45661</v>
      </c>
      <c r="S31" s="61">
        <v>45569</v>
      </c>
      <c r="T31" s="60"/>
    </row>
    <row r="32" spans="2:20" ht="30" x14ac:dyDescent="0.25">
      <c r="B32" s="53" t="s">
        <v>1617</v>
      </c>
      <c r="C32" s="5" t="s">
        <v>1600</v>
      </c>
      <c r="D32" s="5" t="s">
        <v>1601</v>
      </c>
      <c r="E32" s="5" t="s">
        <v>1618</v>
      </c>
      <c r="F32" s="60" t="s">
        <v>49</v>
      </c>
      <c r="G32" s="60"/>
      <c r="H32" s="5"/>
      <c r="I32" s="5"/>
      <c r="J32" s="5">
        <v>15814</v>
      </c>
      <c r="K32" s="5">
        <v>1</v>
      </c>
      <c r="L32" s="63">
        <v>60000</v>
      </c>
      <c r="M32" s="5" t="s">
        <v>63</v>
      </c>
      <c r="N32" s="5" t="s">
        <v>58</v>
      </c>
      <c r="O32" s="60" t="s">
        <v>1615</v>
      </c>
      <c r="P32" s="61">
        <v>45660</v>
      </c>
      <c r="Q32" s="60" t="s">
        <v>1616</v>
      </c>
      <c r="R32" s="61">
        <v>45661</v>
      </c>
      <c r="S32" s="61">
        <v>45569</v>
      </c>
      <c r="T32" s="60"/>
    </row>
    <row r="33" spans="2:20" ht="30" x14ac:dyDescent="0.25">
      <c r="B33" s="53" t="s">
        <v>1619</v>
      </c>
      <c r="C33" s="5" t="s">
        <v>1600</v>
      </c>
      <c r="D33" s="5" t="s">
        <v>1601</v>
      </c>
      <c r="E33" s="5" t="s">
        <v>1620</v>
      </c>
      <c r="F33" s="60" t="s">
        <v>49</v>
      </c>
      <c r="G33" s="60"/>
      <c r="H33" s="5"/>
      <c r="I33" s="5"/>
      <c r="J33" s="5">
        <v>18597</v>
      </c>
      <c r="K33" s="5">
        <v>1</v>
      </c>
      <c r="L33" s="63">
        <v>30000</v>
      </c>
      <c r="M33" s="5" t="s">
        <v>63</v>
      </c>
      <c r="N33" s="5" t="s">
        <v>58</v>
      </c>
      <c r="O33" s="60" t="s">
        <v>1621</v>
      </c>
      <c r="P33" s="61">
        <v>45703</v>
      </c>
      <c r="Q33" s="60" t="s">
        <v>1622</v>
      </c>
      <c r="R33" s="61">
        <v>45704</v>
      </c>
      <c r="S33" s="61">
        <v>45612</v>
      </c>
      <c r="T33" s="60"/>
    </row>
    <row r="34" spans="2:20" ht="30" x14ac:dyDescent="0.25">
      <c r="B34" s="53" t="s">
        <v>1623</v>
      </c>
      <c r="C34" s="5" t="s">
        <v>1600</v>
      </c>
      <c r="D34" s="5" t="s">
        <v>1601</v>
      </c>
      <c r="E34" s="5" t="s">
        <v>1624</v>
      </c>
      <c r="F34" s="60" t="s">
        <v>49</v>
      </c>
      <c r="G34" s="60"/>
      <c r="H34" s="5"/>
      <c r="I34" s="5"/>
      <c r="J34" s="5">
        <v>22519</v>
      </c>
      <c r="K34" s="5">
        <v>1</v>
      </c>
      <c r="L34" s="63">
        <v>72000</v>
      </c>
      <c r="M34" s="5" t="s">
        <v>63</v>
      </c>
      <c r="N34" s="5" t="s">
        <v>51</v>
      </c>
      <c r="O34" s="60"/>
      <c r="P34" s="61"/>
      <c r="Q34" s="60"/>
      <c r="R34" s="61"/>
      <c r="S34" s="61"/>
      <c r="T34" s="60"/>
    </row>
    <row r="35" spans="2:20" ht="30" x14ac:dyDescent="0.25">
      <c r="B35" s="53" t="s">
        <v>1625</v>
      </c>
      <c r="C35" s="5" t="s">
        <v>1600</v>
      </c>
      <c r="D35" s="5" t="s">
        <v>1601</v>
      </c>
      <c r="E35" s="5" t="s">
        <v>1626</v>
      </c>
      <c r="F35" s="60" t="s">
        <v>49</v>
      </c>
      <c r="G35" s="60"/>
      <c r="H35" s="5"/>
      <c r="I35" s="5"/>
      <c r="J35" s="5">
        <v>22519</v>
      </c>
      <c r="K35" s="5">
        <v>1</v>
      </c>
      <c r="L35" s="63">
        <v>110000</v>
      </c>
      <c r="M35" s="5" t="s">
        <v>63</v>
      </c>
      <c r="N35" s="5" t="s">
        <v>51</v>
      </c>
      <c r="O35" s="60"/>
      <c r="P35" s="61"/>
      <c r="Q35" s="60"/>
      <c r="R35" s="61"/>
      <c r="S35" s="61"/>
      <c r="T35" s="60"/>
    </row>
    <row r="36" spans="2:20" ht="45" x14ac:dyDescent="0.25">
      <c r="B36" s="53" t="s">
        <v>1627</v>
      </c>
      <c r="C36" s="5" t="s">
        <v>1600</v>
      </c>
      <c r="D36" s="5" t="s">
        <v>1601</v>
      </c>
      <c r="E36" s="5" t="s">
        <v>1628</v>
      </c>
      <c r="F36" s="60" t="s">
        <v>76</v>
      </c>
      <c r="G36" s="5">
        <v>1505</v>
      </c>
      <c r="H36" s="5">
        <v>6310</v>
      </c>
      <c r="I36" s="5">
        <v>63</v>
      </c>
      <c r="J36" s="60"/>
      <c r="K36" s="5">
        <v>1</v>
      </c>
      <c r="L36" s="63">
        <v>29000</v>
      </c>
      <c r="M36" s="5" t="s">
        <v>63</v>
      </c>
      <c r="N36" s="5" t="s">
        <v>51</v>
      </c>
      <c r="O36" s="60"/>
      <c r="P36" s="61"/>
      <c r="Q36" s="60"/>
      <c r="R36" s="61"/>
      <c r="S36" s="61"/>
      <c r="T36" s="60"/>
    </row>
    <row r="37" spans="2:20" ht="30" x14ac:dyDescent="0.25">
      <c r="B37" s="53" t="s">
        <v>1629</v>
      </c>
      <c r="C37" s="5" t="s">
        <v>1600</v>
      </c>
      <c r="D37" s="5" t="s">
        <v>1601</v>
      </c>
      <c r="E37" s="5" t="s">
        <v>1630</v>
      </c>
      <c r="F37" s="60" t="s">
        <v>76</v>
      </c>
      <c r="G37" s="5">
        <v>18071</v>
      </c>
      <c r="H37" s="5">
        <v>7510</v>
      </c>
      <c r="I37" s="5">
        <v>75</v>
      </c>
      <c r="J37" s="60"/>
      <c r="K37" s="5">
        <v>1</v>
      </c>
      <c r="L37" s="63">
        <v>2300</v>
      </c>
      <c r="M37" s="5" t="s">
        <v>63</v>
      </c>
      <c r="N37" s="5" t="s">
        <v>51</v>
      </c>
      <c r="O37" s="60"/>
      <c r="P37" s="61"/>
      <c r="Q37" s="60"/>
      <c r="R37" s="61"/>
      <c r="S37" s="61"/>
      <c r="T37" s="60"/>
    </row>
    <row r="38" spans="2:20" ht="30" x14ac:dyDescent="0.25">
      <c r="B38" s="53" t="s">
        <v>1631</v>
      </c>
      <c r="C38" s="5" t="s">
        <v>1600</v>
      </c>
      <c r="D38" s="5" t="s">
        <v>1601</v>
      </c>
      <c r="E38" s="5" t="s">
        <v>1632</v>
      </c>
      <c r="F38" s="60" t="s">
        <v>76</v>
      </c>
      <c r="G38" s="5">
        <v>10832</v>
      </c>
      <c r="H38" s="5">
        <v>9905</v>
      </c>
      <c r="I38" s="5">
        <v>99</v>
      </c>
      <c r="J38" s="60"/>
      <c r="K38" s="5">
        <v>1</v>
      </c>
      <c r="L38" s="63">
        <v>1500</v>
      </c>
      <c r="M38" s="5" t="s">
        <v>63</v>
      </c>
      <c r="N38" s="5" t="s">
        <v>51</v>
      </c>
      <c r="O38" s="60"/>
      <c r="P38" s="61"/>
      <c r="Q38" s="60"/>
      <c r="R38" s="61"/>
      <c r="S38" s="61"/>
      <c r="T38" s="60"/>
    </row>
    <row r="39" spans="2:20" ht="30" x14ac:dyDescent="0.25">
      <c r="B39" s="53" t="s">
        <v>1633</v>
      </c>
      <c r="C39" s="5" t="s">
        <v>1600</v>
      </c>
      <c r="D39" s="5" t="s">
        <v>1601</v>
      </c>
      <c r="E39" s="5" t="s">
        <v>1634</v>
      </c>
      <c r="F39" s="60" t="s">
        <v>76</v>
      </c>
      <c r="G39" s="5">
        <v>14399</v>
      </c>
      <c r="H39" s="5">
        <v>7195</v>
      </c>
      <c r="I39" s="5">
        <v>71</v>
      </c>
      <c r="J39" s="60"/>
      <c r="K39" s="5">
        <v>1</v>
      </c>
      <c r="L39" s="63">
        <v>3200</v>
      </c>
      <c r="M39" s="5" t="s">
        <v>63</v>
      </c>
      <c r="N39" s="5" t="s">
        <v>51</v>
      </c>
      <c r="O39" s="60"/>
      <c r="P39" s="61"/>
      <c r="Q39" s="60"/>
      <c r="R39" s="61"/>
      <c r="S39" s="61"/>
      <c r="T39" s="60"/>
    </row>
    <row r="40" spans="2:20" ht="60" x14ac:dyDescent="0.25">
      <c r="B40" s="53" t="s">
        <v>1635</v>
      </c>
      <c r="C40" s="5" t="s">
        <v>1600</v>
      </c>
      <c r="D40" s="5" t="s">
        <v>1636</v>
      </c>
      <c r="E40" s="5" t="s">
        <v>1637</v>
      </c>
      <c r="F40" s="60" t="s">
        <v>49</v>
      </c>
      <c r="G40" s="60"/>
      <c r="H40" s="5"/>
      <c r="I40" s="5"/>
      <c r="J40" s="5">
        <v>3417</v>
      </c>
      <c r="K40" s="5">
        <v>1</v>
      </c>
      <c r="L40" s="63">
        <v>5333.32</v>
      </c>
      <c r="M40" s="5" t="s">
        <v>84</v>
      </c>
      <c r="N40" s="5"/>
      <c r="O40" s="60" t="s">
        <v>1638</v>
      </c>
      <c r="P40" s="61">
        <v>46382</v>
      </c>
      <c r="Q40" s="60" t="s">
        <v>1639</v>
      </c>
      <c r="R40" s="61"/>
      <c r="S40" s="61">
        <v>45689</v>
      </c>
      <c r="T40" s="60"/>
    </row>
    <row r="41" spans="2:20" ht="105" x14ac:dyDescent="0.25">
      <c r="B41" s="53" t="s">
        <v>1640</v>
      </c>
      <c r="C41" s="5" t="s">
        <v>1600</v>
      </c>
      <c r="D41" s="5" t="s">
        <v>1636</v>
      </c>
      <c r="E41" s="5" t="s">
        <v>1641</v>
      </c>
      <c r="F41" s="60" t="s">
        <v>49</v>
      </c>
      <c r="G41" s="60"/>
      <c r="H41" s="5"/>
      <c r="I41" s="5"/>
      <c r="J41" s="5">
        <v>3417</v>
      </c>
      <c r="K41" s="5">
        <v>1</v>
      </c>
      <c r="L41" s="63">
        <v>27932.54</v>
      </c>
      <c r="M41" s="5" t="s">
        <v>84</v>
      </c>
      <c r="N41" s="5"/>
      <c r="O41" s="60" t="s">
        <v>1642</v>
      </c>
      <c r="P41" s="61" t="s">
        <v>1643</v>
      </c>
      <c r="Q41" s="60" t="s">
        <v>1644</v>
      </c>
      <c r="R41" s="61"/>
      <c r="S41" s="61"/>
      <c r="T41" s="60"/>
    </row>
    <row r="42" spans="2:20" ht="60" x14ac:dyDescent="0.25">
      <c r="B42" s="53" t="s">
        <v>1645</v>
      </c>
      <c r="C42" s="5" t="s">
        <v>1600</v>
      </c>
      <c r="D42" s="5" t="s">
        <v>1636</v>
      </c>
      <c r="E42" s="5" t="s">
        <v>1646</v>
      </c>
      <c r="F42" s="60" t="s">
        <v>49</v>
      </c>
      <c r="G42" s="60"/>
      <c r="H42" s="5"/>
      <c r="I42" s="5"/>
      <c r="J42" s="5">
        <v>3417</v>
      </c>
      <c r="K42" s="5">
        <v>1</v>
      </c>
      <c r="L42" s="63">
        <v>4351.18</v>
      </c>
      <c r="M42" s="5" t="s">
        <v>84</v>
      </c>
      <c r="N42" s="5"/>
      <c r="O42" s="60" t="s">
        <v>1638</v>
      </c>
      <c r="P42" s="61">
        <v>46382</v>
      </c>
      <c r="Q42" s="60" t="s">
        <v>1639</v>
      </c>
      <c r="R42" s="61"/>
      <c r="S42" s="61">
        <v>45689</v>
      </c>
      <c r="T42" s="60"/>
    </row>
    <row r="43" spans="2:20" ht="45" x14ac:dyDescent="0.25">
      <c r="B43" s="53" t="s">
        <v>1647</v>
      </c>
      <c r="C43" s="5" t="s">
        <v>1600</v>
      </c>
      <c r="D43" s="5" t="s">
        <v>1636</v>
      </c>
      <c r="E43" s="5" t="s">
        <v>1648</v>
      </c>
      <c r="F43" s="60" t="s">
        <v>49</v>
      </c>
      <c r="G43" s="60"/>
      <c r="H43" s="5"/>
      <c r="I43" s="5"/>
      <c r="J43" s="5">
        <v>3417</v>
      </c>
      <c r="K43" s="5">
        <v>1</v>
      </c>
      <c r="L43" s="63">
        <v>441.22</v>
      </c>
      <c r="M43" s="5" t="s">
        <v>84</v>
      </c>
      <c r="N43" s="5"/>
      <c r="O43" s="60"/>
      <c r="P43" s="61">
        <v>46067</v>
      </c>
      <c r="Q43" s="60" t="s">
        <v>1649</v>
      </c>
      <c r="R43" s="61"/>
      <c r="S43" s="61"/>
      <c r="T43" s="60"/>
    </row>
    <row r="44" spans="2:20" ht="45" x14ac:dyDescent="0.25">
      <c r="B44" s="53" t="s">
        <v>1650</v>
      </c>
      <c r="C44" s="5" t="s">
        <v>1600</v>
      </c>
      <c r="D44" s="5" t="s">
        <v>1636</v>
      </c>
      <c r="E44" s="5" t="s">
        <v>1651</v>
      </c>
      <c r="F44" s="60" t="s">
        <v>49</v>
      </c>
      <c r="G44" s="60"/>
      <c r="H44" s="5"/>
      <c r="I44" s="5"/>
      <c r="J44" s="5">
        <v>3417</v>
      </c>
      <c r="K44" s="5">
        <v>1</v>
      </c>
      <c r="L44" s="63">
        <v>4174.24</v>
      </c>
      <c r="M44" s="5" t="s">
        <v>84</v>
      </c>
      <c r="N44" s="5"/>
      <c r="O44" s="60" t="s">
        <v>1652</v>
      </c>
      <c r="P44" s="61">
        <v>46072</v>
      </c>
      <c r="Q44" s="60" t="s">
        <v>1653</v>
      </c>
      <c r="R44" s="61"/>
      <c r="S44" s="61"/>
      <c r="T44" s="60"/>
    </row>
    <row r="45" spans="2:20" ht="45" x14ac:dyDescent="0.25">
      <c r="B45" s="53" t="s">
        <v>1654</v>
      </c>
      <c r="C45" s="5" t="s">
        <v>1600</v>
      </c>
      <c r="D45" s="5" t="s">
        <v>1636</v>
      </c>
      <c r="E45" s="5" t="s">
        <v>1655</v>
      </c>
      <c r="F45" s="60" t="s">
        <v>49</v>
      </c>
      <c r="G45" s="60"/>
      <c r="H45" s="5"/>
      <c r="I45" s="5"/>
      <c r="J45" s="5">
        <v>3417</v>
      </c>
      <c r="K45" s="5">
        <v>1</v>
      </c>
      <c r="L45" s="63">
        <v>5996.06</v>
      </c>
      <c r="M45" s="5" t="s">
        <v>84</v>
      </c>
      <c r="N45" s="5"/>
      <c r="O45" s="60" t="s">
        <v>1656</v>
      </c>
      <c r="P45" s="61">
        <v>46138</v>
      </c>
      <c r="Q45" s="60" t="s">
        <v>1657</v>
      </c>
      <c r="R45" s="61"/>
      <c r="S45" s="61"/>
      <c r="T45" s="60"/>
    </row>
    <row r="46" spans="2:20" ht="45" x14ac:dyDescent="0.25">
      <c r="B46" s="53" t="s">
        <v>1658</v>
      </c>
      <c r="C46" s="5" t="s">
        <v>1600</v>
      </c>
      <c r="D46" s="5" t="s">
        <v>1636</v>
      </c>
      <c r="E46" s="5" t="s">
        <v>1659</v>
      </c>
      <c r="F46" s="60" t="s">
        <v>49</v>
      </c>
      <c r="G46" s="60"/>
      <c r="H46" s="5"/>
      <c r="I46" s="5"/>
      <c r="J46" s="5">
        <v>3417</v>
      </c>
      <c r="K46" s="5">
        <v>1</v>
      </c>
      <c r="L46" s="63">
        <v>772</v>
      </c>
      <c r="M46" s="5" t="s">
        <v>84</v>
      </c>
      <c r="N46" s="5"/>
      <c r="O46" s="60" t="s">
        <v>1660</v>
      </c>
      <c r="P46" s="61">
        <v>46066</v>
      </c>
      <c r="Q46" s="60" t="s">
        <v>1661</v>
      </c>
      <c r="R46" s="61"/>
      <c r="S46" s="61"/>
      <c r="T46" s="60"/>
    </row>
    <row r="47" spans="2:20" ht="45" x14ac:dyDescent="0.25">
      <c r="B47" s="53" t="s">
        <v>1662</v>
      </c>
      <c r="C47" s="5" t="s">
        <v>1600</v>
      </c>
      <c r="D47" s="5" t="s">
        <v>1636</v>
      </c>
      <c r="E47" s="5" t="s">
        <v>1663</v>
      </c>
      <c r="F47" s="60" t="s">
        <v>49</v>
      </c>
      <c r="G47" s="60"/>
      <c r="H47" s="5"/>
      <c r="I47" s="5"/>
      <c r="J47" s="5">
        <v>3417</v>
      </c>
      <c r="K47" s="5">
        <v>1</v>
      </c>
      <c r="L47" s="63">
        <v>3165.26</v>
      </c>
      <c r="M47" s="5" t="s">
        <v>84</v>
      </c>
      <c r="N47" s="5"/>
      <c r="O47" s="60" t="s">
        <v>1664</v>
      </c>
      <c r="P47" s="61">
        <v>46067</v>
      </c>
      <c r="Q47" s="60" t="s">
        <v>1665</v>
      </c>
      <c r="R47" s="61"/>
      <c r="S47" s="61">
        <v>45627</v>
      </c>
      <c r="T47" s="60"/>
    </row>
    <row r="48" spans="2:20" ht="45" x14ac:dyDescent="0.25">
      <c r="B48" s="53" t="s">
        <v>1666</v>
      </c>
      <c r="C48" s="5" t="s">
        <v>1600</v>
      </c>
      <c r="D48" s="5" t="s">
        <v>1636</v>
      </c>
      <c r="E48" s="5" t="s">
        <v>1667</v>
      </c>
      <c r="F48" s="60" t="s">
        <v>49</v>
      </c>
      <c r="G48" s="60"/>
      <c r="H48" s="5"/>
      <c r="I48" s="5"/>
      <c r="J48" s="5">
        <v>3417</v>
      </c>
      <c r="K48" s="5">
        <v>1</v>
      </c>
      <c r="L48" s="63">
        <v>990.6</v>
      </c>
      <c r="M48" s="5" t="s">
        <v>84</v>
      </c>
      <c r="N48" s="5"/>
      <c r="O48" s="60" t="s">
        <v>1668</v>
      </c>
      <c r="P48" s="61">
        <v>46070</v>
      </c>
      <c r="Q48" s="60" t="s">
        <v>1669</v>
      </c>
      <c r="R48" s="61"/>
      <c r="S48" s="61"/>
      <c r="T48" s="60"/>
    </row>
    <row r="49" spans="2:20" ht="30" x14ac:dyDescent="0.25">
      <c r="B49" s="53" t="s">
        <v>1670</v>
      </c>
      <c r="C49" s="5" t="s">
        <v>1600</v>
      </c>
      <c r="D49" s="5" t="s">
        <v>1636</v>
      </c>
      <c r="E49" s="5" t="s">
        <v>1671</v>
      </c>
      <c r="F49" s="60" t="s">
        <v>49</v>
      </c>
      <c r="G49" s="60"/>
      <c r="H49" s="5"/>
      <c r="I49" s="5"/>
      <c r="J49" s="60">
        <v>18180</v>
      </c>
      <c r="K49" s="5">
        <v>1</v>
      </c>
      <c r="L49" s="63">
        <v>100000</v>
      </c>
      <c r="M49" s="5" t="s">
        <v>90</v>
      </c>
      <c r="N49" s="5"/>
      <c r="O49" s="60"/>
      <c r="P49" s="61">
        <v>45899</v>
      </c>
      <c r="Q49" s="60" t="s">
        <v>1672</v>
      </c>
      <c r="R49" s="61"/>
      <c r="S49" s="61"/>
      <c r="T49" s="60" t="s">
        <v>1672</v>
      </c>
    </row>
    <row r="50" spans="2:20" ht="30" x14ac:dyDescent="0.25">
      <c r="B50" s="53" t="s">
        <v>1673</v>
      </c>
      <c r="C50" s="5" t="s">
        <v>1600</v>
      </c>
      <c r="D50" s="5" t="s">
        <v>1636</v>
      </c>
      <c r="E50" s="5" t="s">
        <v>1674</v>
      </c>
      <c r="F50" s="60" t="s">
        <v>49</v>
      </c>
      <c r="G50" s="60"/>
      <c r="H50" s="5"/>
      <c r="I50" s="5"/>
      <c r="J50" s="60">
        <v>25321</v>
      </c>
      <c r="K50" s="5">
        <v>1</v>
      </c>
      <c r="L50" s="63">
        <v>320020</v>
      </c>
      <c r="M50" s="5" t="s">
        <v>90</v>
      </c>
      <c r="N50" s="5"/>
      <c r="O50" s="60"/>
      <c r="P50" s="61">
        <v>45899</v>
      </c>
      <c r="Q50" s="60" t="s">
        <v>1675</v>
      </c>
      <c r="R50" s="61">
        <v>45534</v>
      </c>
      <c r="S50" s="61"/>
      <c r="T50" s="60" t="s">
        <v>1675</v>
      </c>
    </row>
    <row r="51" spans="2:20" ht="30" x14ac:dyDescent="0.25">
      <c r="B51" s="53" t="s">
        <v>1676</v>
      </c>
      <c r="C51" s="5" t="s">
        <v>1600</v>
      </c>
      <c r="D51" s="5" t="s">
        <v>1636</v>
      </c>
      <c r="E51" s="5" t="s">
        <v>1677</v>
      </c>
      <c r="F51" s="60" t="s">
        <v>49</v>
      </c>
      <c r="G51" s="60"/>
      <c r="H51" s="5"/>
      <c r="I51" s="5"/>
      <c r="J51" s="5">
        <v>5584</v>
      </c>
      <c r="K51" s="5">
        <v>1</v>
      </c>
      <c r="L51" s="63">
        <v>100000</v>
      </c>
      <c r="M51" s="5" t="s">
        <v>90</v>
      </c>
      <c r="N51" s="5"/>
      <c r="O51" s="60"/>
      <c r="P51" s="61">
        <v>45899</v>
      </c>
      <c r="Q51" s="60" t="s">
        <v>1678</v>
      </c>
      <c r="R51" s="61">
        <v>45534</v>
      </c>
      <c r="S51" s="61"/>
      <c r="T51" s="60" t="s">
        <v>1678</v>
      </c>
    </row>
    <row r="52" spans="2:20" ht="30" x14ac:dyDescent="0.25">
      <c r="B52" s="53" t="s">
        <v>1679</v>
      </c>
      <c r="C52" s="5" t="s">
        <v>1600</v>
      </c>
      <c r="D52" s="5" t="s">
        <v>1636</v>
      </c>
      <c r="E52" s="5" t="s">
        <v>1680</v>
      </c>
      <c r="F52" s="60" t="s">
        <v>49</v>
      </c>
      <c r="G52" s="60"/>
      <c r="H52" s="5"/>
      <c r="I52" s="5"/>
      <c r="J52" s="5">
        <v>20117</v>
      </c>
      <c r="K52" s="5">
        <v>1</v>
      </c>
      <c r="L52" s="63">
        <v>200000</v>
      </c>
      <c r="M52" s="5" t="s">
        <v>90</v>
      </c>
      <c r="N52" s="5"/>
      <c r="O52" s="60"/>
      <c r="P52" s="61" t="s">
        <v>1681</v>
      </c>
      <c r="Q52" s="60" t="s">
        <v>1682</v>
      </c>
      <c r="R52" s="61">
        <v>45597</v>
      </c>
      <c r="S52" s="61"/>
      <c r="T52" s="60" t="s">
        <v>1682</v>
      </c>
    </row>
    <row r="53" spans="2:20" ht="30" x14ac:dyDescent="0.25">
      <c r="B53" s="53" t="s">
        <v>1683</v>
      </c>
      <c r="C53" s="5" t="s">
        <v>1600</v>
      </c>
      <c r="D53" s="5" t="s">
        <v>1636</v>
      </c>
      <c r="E53" s="5" t="s">
        <v>1684</v>
      </c>
      <c r="F53" s="60" t="s">
        <v>76</v>
      </c>
      <c r="G53" s="5">
        <v>566</v>
      </c>
      <c r="H53" s="5">
        <v>5340</v>
      </c>
      <c r="I53" s="5">
        <v>53</v>
      </c>
      <c r="J53" s="5"/>
      <c r="K53" s="5">
        <v>1</v>
      </c>
      <c r="L53" s="63">
        <v>15000</v>
      </c>
      <c r="M53" s="5" t="s">
        <v>90</v>
      </c>
      <c r="N53" s="5"/>
      <c r="O53" s="60"/>
      <c r="P53" s="61">
        <v>45899</v>
      </c>
      <c r="Q53" s="60" t="s">
        <v>1685</v>
      </c>
      <c r="R53" s="61"/>
      <c r="S53" s="61"/>
      <c r="T53" s="60"/>
    </row>
    <row r="54" spans="2:20" ht="30" x14ac:dyDescent="0.25">
      <c r="B54" s="53" t="s">
        <v>1686</v>
      </c>
      <c r="C54" s="5" t="s">
        <v>1600</v>
      </c>
      <c r="D54" s="5" t="s">
        <v>1636</v>
      </c>
      <c r="E54" s="5" t="s">
        <v>1684</v>
      </c>
      <c r="F54" s="60" t="s">
        <v>76</v>
      </c>
      <c r="G54" s="5">
        <v>18319</v>
      </c>
      <c r="H54" s="5">
        <v>6350</v>
      </c>
      <c r="I54" s="5">
        <v>63</v>
      </c>
      <c r="J54" s="5"/>
      <c r="K54" s="5">
        <v>1</v>
      </c>
      <c r="L54" s="63">
        <v>5000</v>
      </c>
      <c r="M54" s="5" t="s">
        <v>90</v>
      </c>
      <c r="N54" s="5"/>
      <c r="O54" s="60"/>
      <c r="P54" s="61">
        <v>45899</v>
      </c>
      <c r="Q54" s="60" t="s">
        <v>1685</v>
      </c>
      <c r="R54" s="61"/>
      <c r="S54" s="61"/>
      <c r="T54" s="60"/>
    </row>
    <row r="55" spans="2:20" ht="30" x14ac:dyDescent="0.25">
      <c r="B55" s="53" t="s">
        <v>1687</v>
      </c>
      <c r="C55" s="5" t="s">
        <v>1600</v>
      </c>
      <c r="D55" s="5" t="s">
        <v>1636</v>
      </c>
      <c r="E55" s="5" t="s">
        <v>1684</v>
      </c>
      <c r="F55" s="60" t="s">
        <v>49</v>
      </c>
      <c r="G55" s="60"/>
      <c r="H55" s="5"/>
      <c r="I55" s="5"/>
      <c r="J55" s="5">
        <v>5436</v>
      </c>
      <c r="K55" s="5">
        <v>1</v>
      </c>
      <c r="L55" s="63">
        <v>45000</v>
      </c>
      <c r="M55" s="5" t="s">
        <v>90</v>
      </c>
      <c r="N55" s="5"/>
      <c r="O55" s="60"/>
      <c r="P55" s="61">
        <v>45899</v>
      </c>
      <c r="Q55" s="60" t="s">
        <v>1685</v>
      </c>
      <c r="R55" s="61"/>
      <c r="S55" s="61"/>
      <c r="T55" s="60"/>
    </row>
    <row r="56" spans="2:20" ht="30" x14ac:dyDescent="0.25">
      <c r="B56" s="53" t="s">
        <v>1688</v>
      </c>
      <c r="C56" s="5" t="s">
        <v>1600</v>
      </c>
      <c r="D56" s="5" t="s">
        <v>1636</v>
      </c>
      <c r="E56" s="5" t="s">
        <v>1689</v>
      </c>
      <c r="F56" s="60" t="s">
        <v>49</v>
      </c>
      <c r="G56" s="60"/>
      <c r="H56" s="5"/>
      <c r="I56" s="5"/>
      <c r="J56" s="5">
        <v>19372</v>
      </c>
      <c r="K56" s="5">
        <v>1</v>
      </c>
      <c r="L56" s="63">
        <v>1000000</v>
      </c>
      <c r="M56" s="5" t="s">
        <v>50</v>
      </c>
      <c r="N56" s="5" t="s">
        <v>58</v>
      </c>
      <c r="O56" s="60"/>
      <c r="P56" s="61">
        <v>45899</v>
      </c>
      <c r="Q56" s="60"/>
      <c r="R56" s="61">
        <v>45473</v>
      </c>
      <c r="S56" s="61"/>
      <c r="T56" s="60"/>
    </row>
    <row r="57" spans="2:20" ht="60" x14ac:dyDescent="0.25">
      <c r="B57" s="53" t="s">
        <v>1690</v>
      </c>
      <c r="C57" s="53" t="s">
        <v>1600</v>
      </c>
      <c r="D57" s="53" t="s">
        <v>1691</v>
      </c>
      <c r="E57" s="53" t="s">
        <v>1692</v>
      </c>
      <c r="F57" s="54" t="s">
        <v>49</v>
      </c>
      <c r="G57" s="54"/>
      <c r="H57" s="53"/>
      <c r="I57" s="53"/>
      <c r="J57" s="53">
        <v>4120</v>
      </c>
      <c r="K57" s="53">
        <v>1</v>
      </c>
      <c r="L57" s="56">
        <v>204000</v>
      </c>
      <c r="M57" s="53" t="s">
        <v>84</v>
      </c>
      <c r="N57" s="53"/>
      <c r="O57" s="54" t="s">
        <v>1693</v>
      </c>
      <c r="P57" s="57" t="s">
        <v>1694</v>
      </c>
      <c r="Q57" s="54" t="s">
        <v>1695</v>
      </c>
      <c r="R57" s="57"/>
      <c r="S57" s="57"/>
      <c r="T57" s="54"/>
    </row>
    <row r="58" spans="2:20" ht="45" x14ac:dyDescent="0.25">
      <c r="B58" s="53" t="s">
        <v>1696</v>
      </c>
      <c r="C58" s="53" t="s">
        <v>1600</v>
      </c>
      <c r="D58" s="53" t="s">
        <v>1691</v>
      </c>
      <c r="E58" s="53" t="s">
        <v>1697</v>
      </c>
      <c r="F58" s="54" t="s">
        <v>49</v>
      </c>
      <c r="G58" s="54"/>
      <c r="H58" s="53"/>
      <c r="I58" s="53"/>
      <c r="J58" s="53">
        <v>4120</v>
      </c>
      <c r="K58" s="53">
        <v>1</v>
      </c>
      <c r="L58" s="56">
        <v>139440</v>
      </c>
      <c r="M58" s="53" t="s">
        <v>84</v>
      </c>
      <c r="N58" s="53"/>
      <c r="O58" s="54" t="s">
        <v>1698</v>
      </c>
      <c r="P58" s="57" t="s">
        <v>1699</v>
      </c>
      <c r="Q58" s="54" t="s">
        <v>1700</v>
      </c>
      <c r="R58" s="57"/>
      <c r="S58" s="57"/>
      <c r="T58" s="54"/>
    </row>
    <row r="59" spans="2:20" ht="45" x14ac:dyDescent="0.25">
      <c r="B59" s="53" t="s">
        <v>1701</v>
      </c>
      <c r="C59" s="53" t="s">
        <v>1600</v>
      </c>
      <c r="D59" s="53" t="s">
        <v>1691</v>
      </c>
      <c r="E59" s="53" t="s">
        <v>1702</v>
      </c>
      <c r="F59" s="54" t="s">
        <v>49</v>
      </c>
      <c r="G59" s="54"/>
      <c r="H59" s="53"/>
      <c r="I59" s="53"/>
      <c r="J59" s="53">
        <v>4120</v>
      </c>
      <c r="K59" s="53">
        <v>1</v>
      </c>
      <c r="L59" s="56">
        <v>168000</v>
      </c>
      <c r="M59" s="53" t="s">
        <v>84</v>
      </c>
      <c r="N59" s="53"/>
      <c r="O59" s="54" t="s">
        <v>1703</v>
      </c>
      <c r="P59" s="57" t="s">
        <v>1699</v>
      </c>
      <c r="Q59" s="54" t="s">
        <v>1704</v>
      </c>
      <c r="R59" s="57"/>
      <c r="S59" s="57"/>
      <c r="T59" s="54"/>
    </row>
    <row r="60" spans="2:20" ht="45" x14ac:dyDescent="0.25">
      <c r="B60" s="53" t="s">
        <v>1705</v>
      </c>
      <c r="C60" s="5" t="s">
        <v>1600</v>
      </c>
      <c r="D60" s="5" t="s">
        <v>1691</v>
      </c>
      <c r="E60" s="5" t="s">
        <v>1706</v>
      </c>
      <c r="F60" s="60" t="s">
        <v>49</v>
      </c>
      <c r="G60" s="60"/>
      <c r="H60" s="5"/>
      <c r="I60" s="5"/>
      <c r="J60" s="5">
        <v>4120</v>
      </c>
      <c r="K60" s="5">
        <v>3</v>
      </c>
      <c r="L60" s="63">
        <v>459000</v>
      </c>
      <c r="M60" s="5" t="s">
        <v>84</v>
      </c>
      <c r="N60" s="5"/>
      <c r="O60" s="60" t="s">
        <v>1707</v>
      </c>
      <c r="P60" s="61" t="s">
        <v>1708</v>
      </c>
      <c r="Q60" s="60" t="s">
        <v>1709</v>
      </c>
      <c r="R60" s="61"/>
      <c r="S60" s="61"/>
      <c r="T60" s="60"/>
    </row>
    <row r="61" spans="2:20" ht="45" x14ac:dyDescent="0.25">
      <c r="B61" s="53" t="s">
        <v>1710</v>
      </c>
      <c r="C61" s="53" t="s">
        <v>1600</v>
      </c>
      <c r="D61" s="53" t="s">
        <v>1691</v>
      </c>
      <c r="E61" s="53" t="s">
        <v>1711</v>
      </c>
      <c r="F61" s="54" t="s">
        <v>49</v>
      </c>
      <c r="G61" s="54"/>
      <c r="H61" s="53"/>
      <c r="I61" s="53"/>
      <c r="J61" s="53">
        <v>4120</v>
      </c>
      <c r="K61" s="53">
        <v>6</v>
      </c>
      <c r="L61" s="56">
        <v>1018752</v>
      </c>
      <c r="M61" s="53" t="s">
        <v>84</v>
      </c>
      <c r="N61" s="53"/>
      <c r="O61" s="54" t="s">
        <v>1707</v>
      </c>
      <c r="P61" s="57" t="s">
        <v>1708</v>
      </c>
      <c r="Q61" s="54" t="s">
        <v>1712</v>
      </c>
      <c r="R61" s="57"/>
      <c r="S61" s="57"/>
      <c r="T61" s="54"/>
    </row>
    <row r="62" spans="2:20" ht="60" x14ac:dyDescent="0.25">
      <c r="B62" s="53" t="s">
        <v>1713</v>
      </c>
      <c r="C62" s="53" t="s">
        <v>1600</v>
      </c>
      <c r="D62" s="53" t="s">
        <v>1691</v>
      </c>
      <c r="E62" s="53" t="s">
        <v>1714</v>
      </c>
      <c r="F62" s="54" t="s">
        <v>49</v>
      </c>
      <c r="G62" s="54"/>
      <c r="H62" s="53"/>
      <c r="I62" s="53"/>
      <c r="J62" s="53">
        <v>4120</v>
      </c>
      <c r="K62" s="53">
        <v>1</v>
      </c>
      <c r="L62" s="56">
        <v>126000</v>
      </c>
      <c r="M62" s="53" t="s">
        <v>84</v>
      </c>
      <c r="N62" s="53"/>
      <c r="O62" s="54" t="s">
        <v>1715</v>
      </c>
      <c r="P62" s="57" t="s">
        <v>1708</v>
      </c>
      <c r="Q62" s="54" t="s">
        <v>1716</v>
      </c>
      <c r="R62" s="57"/>
      <c r="S62" s="57"/>
      <c r="T62" s="54" t="s">
        <v>1716</v>
      </c>
    </row>
    <row r="63" spans="2:20" ht="45" x14ac:dyDescent="0.25">
      <c r="B63" s="53" t="s">
        <v>1717</v>
      </c>
      <c r="C63" s="5" t="s">
        <v>1600</v>
      </c>
      <c r="D63" s="5" t="s">
        <v>1691</v>
      </c>
      <c r="E63" s="5" t="s">
        <v>1718</v>
      </c>
      <c r="F63" s="60" t="s">
        <v>49</v>
      </c>
      <c r="G63" s="60"/>
      <c r="H63" s="5"/>
      <c r="I63" s="5"/>
      <c r="J63" s="5">
        <v>4120</v>
      </c>
      <c r="K63" s="5">
        <v>1</v>
      </c>
      <c r="L63" s="63">
        <v>168000</v>
      </c>
      <c r="M63" s="5" t="s">
        <v>84</v>
      </c>
      <c r="N63" s="5"/>
      <c r="O63" s="60" t="s">
        <v>1719</v>
      </c>
      <c r="P63" s="61" t="s">
        <v>1720</v>
      </c>
      <c r="Q63" s="60" t="s">
        <v>1721</v>
      </c>
      <c r="R63" s="61"/>
      <c r="S63" s="61"/>
      <c r="T63" s="60"/>
    </row>
    <row r="64" spans="2:20" ht="60" x14ac:dyDescent="0.25">
      <c r="B64" s="53" t="s">
        <v>1722</v>
      </c>
      <c r="C64" s="5" t="s">
        <v>1600</v>
      </c>
      <c r="D64" s="5" t="s">
        <v>1691</v>
      </c>
      <c r="E64" s="5" t="s">
        <v>1723</v>
      </c>
      <c r="F64" s="60" t="s">
        <v>49</v>
      </c>
      <c r="G64" s="60"/>
      <c r="H64" s="5"/>
      <c r="I64" s="5"/>
      <c r="J64" s="5">
        <v>4120</v>
      </c>
      <c r="K64" s="5">
        <v>1</v>
      </c>
      <c r="L64" s="63">
        <v>396000</v>
      </c>
      <c r="M64" s="5" t="s">
        <v>84</v>
      </c>
      <c r="N64" s="5"/>
      <c r="O64" s="60" t="s">
        <v>1724</v>
      </c>
      <c r="P64" s="61" t="s">
        <v>1708</v>
      </c>
      <c r="Q64" s="60" t="s">
        <v>1725</v>
      </c>
      <c r="R64" s="61"/>
      <c r="S64" s="61"/>
      <c r="T64" s="60"/>
    </row>
    <row r="65" spans="2:20" ht="45" x14ac:dyDescent="0.25">
      <c r="B65" s="53" t="s">
        <v>1726</v>
      </c>
      <c r="C65" s="5" t="s">
        <v>1600</v>
      </c>
      <c r="D65" s="5" t="s">
        <v>1691</v>
      </c>
      <c r="E65" s="5" t="s">
        <v>1727</v>
      </c>
      <c r="F65" s="60" t="s">
        <v>49</v>
      </c>
      <c r="G65" s="60"/>
      <c r="H65" s="5"/>
      <c r="I65" s="5"/>
      <c r="J65" s="5">
        <v>4120</v>
      </c>
      <c r="K65" s="5">
        <v>1</v>
      </c>
      <c r="L65" s="63">
        <v>342000</v>
      </c>
      <c r="M65" s="5" t="s">
        <v>84</v>
      </c>
      <c r="N65" s="5"/>
      <c r="O65" s="60" t="s">
        <v>1728</v>
      </c>
      <c r="P65" s="61" t="s">
        <v>1708</v>
      </c>
      <c r="Q65" s="60" t="s">
        <v>1729</v>
      </c>
      <c r="R65" s="61"/>
      <c r="S65" s="61"/>
      <c r="T65" s="60"/>
    </row>
    <row r="66" spans="2:20" ht="45" x14ac:dyDescent="0.25">
      <c r="B66" s="53" t="s">
        <v>1730</v>
      </c>
      <c r="C66" s="5" t="s">
        <v>1600</v>
      </c>
      <c r="D66" s="5" t="s">
        <v>1691</v>
      </c>
      <c r="E66" s="5" t="s">
        <v>1731</v>
      </c>
      <c r="F66" s="60" t="s">
        <v>49</v>
      </c>
      <c r="G66" s="60"/>
      <c r="H66" s="5"/>
      <c r="I66" s="5"/>
      <c r="J66" s="5">
        <v>4120</v>
      </c>
      <c r="K66" s="5">
        <v>1</v>
      </c>
      <c r="L66" s="63">
        <v>6000</v>
      </c>
      <c r="M66" s="5" t="s">
        <v>84</v>
      </c>
      <c r="N66" s="5"/>
      <c r="O66" s="60" t="s">
        <v>1707</v>
      </c>
      <c r="P66" s="61" t="s">
        <v>1708</v>
      </c>
      <c r="Q66" s="60" t="s">
        <v>1732</v>
      </c>
      <c r="R66" s="61"/>
      <c r="S66" s="61"/>
      <c r="T66" s="60"/>
    </row>
    <row r="67" spans="2:20" ht="60" x14ac:dyDescent="0.25">
      <c r="B67" s="53" t="s">
        <v>1733</v>
      </c>
      <c r="C67" s="5" t="s">
        <v>1600</v>
      </c>
      <c r="D67" s="5" t="s">
        <v>1691</v>
      </c>
      <c r="E67" s="5" t="s">
        <v>1734</v>
      </c>
      <c r="F67" s="60" t="s">
        <v>49</v>
      </c>
      <c r="G67" s="60"/>
      <c r="H67" s="5"/>
      <c r="I67" s="5"/>
      <c r="J67" s="5">
        <v>4120</v>
      </c>
      <c r="K67" s="5">
        <v>1</v>
      </c>
      <c r="L67" s="63">
        <v>192000</v>
      </c>
      <c r="M67" s="5" t="s">
        <v>84</v>
      </c>
      <c r="N67" s="5"/>
      <c r="O67" s="60" t="s">
        <v>1735</v>
      </c>
      <c r="P67" s="61" t="s">
        <v>1736</v>
      </c>
      <c r="Q67" s="60" t="s">
        <v>1737</v>
      </c>
      <c r="R67" s="61"/>
      <c r="S67" s="61"/>
      <c r="T67" s="60"/>
    </row>
    <row r="68" spans="2:20" ht="45" x14ac:dyDescent="0.25">
      <c r="B68" s="53" t="s">
        <v>1738</v>
      </c>
      <c r="C68" s="5" t="s">
        <v>1600</v>
      </c>
      <c r="D68" s="5" t="s">
        <v>1691</v>
      </c>
      <c r="E68" s="5" t="s">
        <v>1739</v>
      </c>
      <c r="F68" s="60" t="s">
        <v>49</v>
      </c>
      <c r="G68" s="60"/>
      <c r="H68" s="5"/>
      <c r="I68" s="5"/>
      <c r="J68" s="5">
        <v>4120</v>
      </c>
      <c r="K68" s="5">
        <v>1</v>
      </c>
      <c r="L68" s="63">
        <v>79200</v>
      </c>
      <c r="M68" s="5" t="s">
        <v>84</v>
      </c>
      <c r="N68" s="5"/>
      <c r="O68" s="60" t="s">
        <v>1740</v>
      </c>
      <c r="P68" s="61" t="s">
        <v>1741</v>
      </c>
      <c r="Q68" s="60" t="s">
        <v>1742</v>
      </c>
      <c r="R68" s="61"/>
      <c r="S68" s="61"/>
      <c r="T68" s="60"/>
    </row>
    <row r="69" spans="2:20" ht="45" x14ac:dyDescent="0.25">
      <c r="B69" s="53" t="s">
        <v>1743</v>
      </c>
      <c r="C69" s="5" t="s">
        <v>1600</v>
      </c>
      <c r="D69" s="5" t="s">
        <v>1691</v>
      </c>
      <c r="E69" s="5" t="s">
        <v>1744</v>
      </c>
      <c r="F69" s="60" t="s">
        <v>49</v>
      </c>
      <c r="G69" s="60"/>
      <c r="H69" s="5"/>
      <c r="I69" s="5"/>
      <c r="J69" s="5">
        <v>4120</v>
      </c>
      <c r="K69" s="5">
        <v>1</v>
      </c>
      <c r="L69" s="63">
        <v>108000</v>
      </c>
      <c r="M69" s="5" t="s">
        <v>84</v>
      </c>
      <c r="N69" s="5"/>
      <c r="O69" s="60" t="s">
        <v>1745</v>
      </c>
      <c r="P69" s="61" t="s">
        <v>1746</v>
      </c>
      <c r="Q69" s="60" t="s">
        <v>1747</v>
      </c>
      <c r="R69" s="61"/>
      <c r="S69" s="61"/>
      <c r="T69" s="60"/>
    </row>
    <row r="70" spans="2:20" ht="60" x14ac:dyDescent="0.25">
      <c r="B70" s="53" t="s">
        <v>1748</v>
      </c>
      <c r="C70" s="5" t="s">
        <v>1600</v>
      </c>
      <c r="D70" s="5" t="s">
        <v>1691</v>
      </c>
      <c r="E70" s="5" t="s">
        <v>1749</v>
      </c>
      <c r="F70" s="60" t="s">
        <v>49</v>
      </c>
      <c r="G70" s="60"/>
      <c r="H70" s="5"/>
      <c r="I70" s="5"/>
      <c r="J70" s="5">
        <v>4120</v>
      </c>
      <c r="K70" s="5">
        <v>1</v>
      </c>
      <c r="L70" s="63">
        <v>42000</v>
      </c>
      <c r="M70" s="5" t="s">
        <v>84</v>
      </c>
      <c r="N70" s="5"/>
      <c r="O70" s="60" t="s">
        <v>1750</v>
      </c>
      <c r="P70" s="61" t="s">
        <v>1751</v>
      </c>
      <c r="Q70" s="60" t="s">
        <v>1752</v>
      </c>
      <c r="R70" s="61"/>
      <c r="S70" s="61"/>
      <c r="T70" s="60"/>
    </row>
    <row r="71" spans="2:20" ht="60" x14ac:dyDescent="0.25">
      <c r="B71" s="53" t="s">
        <v>1753</v>
      </c>
      <c r="C71" s="5" t="s">
        <v>1600</v>
      </c>
      <c r="D71" s="5" t="s">
        <v>1691</v>
      </c>
      <c r="E71" s="5" t="s">
        <v>1754</v>
      </c>
      <c r="F71" s="60" t="s">
        <v>49</v>
      </c>
      <c r="G71" s="60"/>
      <c r="H71" s="5"/>
      <c r="I71" s="5"/>
      <c r="J71" s="5">
        <v>4120</v>
      </c>
      <c r="K71" s="5">
        <v>1</v>
      </c>
      <c r="L71" s="63">
        <v>180000</v>
      </c>
      <c r="M71" s="5" t="s">
        <v>84</v>
      </c>
      <c r="N71" s="5"/>
      <c r="O71" s="60" t="s">
        <v>1755</v>
      </c>
      <c r="P71" s="61" t="s">
        <v>1756</v>
      </c>
      <c r="Q71" s="60" t="s">
        <v>1757</v>
      </c>
      <c r="R71" s="61"/>
      <c r="S71" s="61"/>
      <c r="T71" s="60"/>
    </row>
    <row r="72" spans="2:20" ht="45" x14ac:dyDescent="0.25">
      <c r="B72" s="53" t="s">
        <v>1758</v>
      </c>
      <c r="C72" s="5" t="s">
        <v>1600</v>
      </c>
      <c r="D72" s="5" t="s">
        <v>1691</v>
      </c>
      <c r="E72" s="5" t="s">
        <v>1759</v>
      </c>
      <c r="F72" s="60" t="s">
        <v>49</v>
      </c>
      <c r="G72" s="60"/>
      <c r="H72" s="5"/>
      <c r="I72" s="5"/>
      <c r="J72" s="5">
        <v>4120</v>
      </c>
      <c r="K72" s="5">
        <v>1</v>
      </c>
      <c r="L72" s="63">
        <v>184680</v>
      </c>
      <c r="M72" s="5" t="s">
        <v>84</v>
      </c>
      <c r="N72" s="5"/>
      <c r="O72" s="60" t="s">
        <v>1760</v>
      </c>
      <c r="P72" s="61" t="s">
        <v>1746</v>
      </c>
      <c r="Q72" s="60" t="s">
        <v>1761</v>
      </c>
      <c r="R72" s="61"/>
      <c r="S72" s="61"/>
      <c r="T72" s="60"/>
    </row>
    <row r="73" spans="2:20" ht="45" x14ac:dyDescent="0.25">
      <c r="B73" s="53" t="s">
        <v>1762</v>
      </c>
      <c r="C73" s="5" t="s">
        <v>1600</v>
      </c>
      <c r="D73" s="5" t="s">
        <v>1691</v>
      </c>
      <c r="E73" s="5" t="s">
        <v>1763</v>
      </c>
      <c r="F73" s="60" t="s">
        <v>49</v>
      </c>
      <c r="G73" s="60"/>
      <c r="H73" s="5"/>
      <c r="I73" s="5"/>
      <c r="J73" s="5">
        <v>4120</v>
      </c>
      <c r="K73" s="5">
        <v>1</v>
      </c>
      <c r="L73" s="63">
        <v>120000</v>
      </c>
      <c r="M73" s="5" t="s">
        <v>84</v>
      </c>
      <c r="N73" s="5"/>
      <c r="O73" s="60" t="s">
        <v>1764</v>
      </c>
      <c r="P73" s="61" t="s">
        <v>1741</v>
      </c>
      <c r="Q73" s="60" t="s">
        <v>1765</v>
      </c>
      <c r="R73" s="61"/>
      <c r="S73" s="61"/>
      <c r="T73" s="60"/>
    </row>
    <row r="74" spans="2:20" ht="60" x14ac:dyDescent="0.25">
      <c r="B74" s="53" t="s">
        <v>1766</v>
      </c>
      <c r="C74" s="5" t="s">
        <v>1600</v>
      </c>
      <c r="D74" s="5" t="s">
        <v>1691</v>
      </c>
      <c r="E74" s="5" t="s">
        <v>1767</v>
      </c>
      <c r="F74" s="60" t="s">
        <v>49</v>
      </c>
      <c r="G74" s="60"/>
      <c r="H74" s="5"/>
      <c r="I74" s="5"/>
      <c r="J74" s="5">
        <v>4120</v>
      </c>
      <c r="K74" s="5">
        <v>1</v>
      </c>
      <c r="L74" s="63">
        <v>138000</v>
      </c>
      <c r="M74" s="5" t="s">
        <v>84</v>
      </c>
      <c r="N74" s="5"/>
      <c r="O74" s="60" t="s">
        <v>1768</v>
      </c>
      <c r="P74" s="61" t="s">
        <v>1694</v>
      </c>
      <c r="Q74" s="60" t="s">
        <v>1769</v>
      </c>
      <c r="R74" s="61"/>
      <c r="S74" s="61"/>
      <c r="T74" s="60"/>
    </row>
    <row r="75" spans="2:20" ht="60" x14ac:dyDescent="0.25">
      <c r="B75" s="53" t="s">
        <v>1770</v>
      </c>
      <c r="C75" s="5" t="s">
        <v>1600</v>
      </c>
      <c r="D75" s="5" t="s">
        <v>1691</v>
      </c>
      <c r="E75" s="5" t="s">
        <v>1771</v>
      </c>
      <c r="F75" s="60" t="s">
        <v>49</v>
      </c>
      <c r="G75" s="60"/>
      <c r="H75" s="5"/>
      <c r="I75" s="5"/>
      <c r="J75" s="5">
        <v>4120</v>
      </c>
      <c r="K75" s="5">
        <v>1</v>
      </c>
      <c r="L75" s="63">
        <v>120000</v>
      </c>
      <c r="M75" s="5" t="s">
        <v>84</v>
      </c>
      <c r="N75" s="5"/>
      <c r="O75" s="60" t="s">
        <v>1772</v>
      </c>
      <c r="P75" s="61" t="s">
        <v>1773</v>
      </c>
      <c r="Q75" s="60" t="s">
        <v>1774</v>
      </c>
      <c r="R75" s="61"/>
      <c r="S75" s="61"/>
      <c r="T75" s="60"/>
    </row>
    <row r="76" spans="2:20" ht="60" x14ac:dyDescent="0.25">
      <c r="B76" s="53" t="s">
        <v>1775</v>
      </c>
      <c r="C76" s="5" t="s">
        <v>1600</v>
      </c>
      <c r="D76" s="5" t="s">
        <v>1691</v>
      </c>
      <c r="E76" s="5" t="s">
        <v>1776</v>
      </c>
      <c r="F76" s="60" t="s">
        <v>49</v>
      </c>
      <c r="G76" s="60"/>
      <c r="H76" s="5"/>
      <c r="I76" s="5"/>
      <c r="J76" s="5">
        <v>4120</v>
      </c>
      <c r="K76" s="5">
        <v>1</v>
      </c>
      <c r="L76" s="63">
        <v>138360</v>
      </c>
      <c r="M76" s="5" t="s">
        <v>84</v>
      </c>
      <c r="N76" s="5"/>
      <c r="O76" s="60" t="s">
        <v>1777</v>
      </c>
      <c r="P76" s="61" t="s">
        <v>1746</v>
      </c>
      <c r="Q76" s="60" t="s">
        <v>1778</v>
      </c>
      <c r="R76" s="61"/>
      <c r="S76" s="61"/>
      <c r="T76" s="60"/>
    </row>
    <row r="77" spans="2:20" ht="45" x14ac:dyDescent="0.25">
      <c r="B77" s="53" t="s">
        <v>1779</v>
      </c>
      <c r="C77" s="5" t="s">
        <v>1600</v>
      </c>
      <c r="D77" s="5" t="s">
        <v>1691</v>
      </c>
      <c r="E77" s="5" t="s">
        <v>1780</v>
      </c>
      <c r="F77" s="60" t="s">
        <v>49</v>
      </c>
      <c r="G77" s="60"/>
      <c r="H77" s="5"/>
      <c r="I77" s="5"/>
      <c r="J77" s="5">
        <v>4120</v>
      </c>
      <c r="K77" s="5">
        <v>1</v>
      </c>
      <c r="L77" s="63">
        <v>177360</v>
      </c>
      <c r="M77" s="5" t="s">
        <v>84</v>
      </c>
      <c r="N77" s="5"/>
      <c r="O77" s="60" t="s">
        <v>1781</v>
      </c>
      <c r="P77" s="61" t="s">
        <v>1782</v>
      </c>
      <c r="Q77" s="60" t="s">
        <v>1783</v>
      </c>
      <c r="R77" s="61"/>
      <c r="S77" s="61"/>
      <c r="T77" s="60"/>
    </row>
    <row r="78" spans="2:20" ht="45" x14ac:dyDescent="0.25">
      <c r="B78" s="53" t="s">
        <v>1784</v>
      </c>
      <c r="C78" s="5" t="s">
        <v>1600</v>
      </c>
      <c r="D78" s="5" t="s">
        <v>1691</v>
      </c>
      <c r="E78" s="5" t="s">
        <v>1785</v>
      </c>
      <c r="F78" s="60" t="s">
        <v>49</v>
      </c>
      <c r="G78" s="60"/>
      <c r="H78" s="5"/>
      <c r="I78" s="5"/>
      <c r="J78" s="5">
        <v>4120</v>
      </c>
      <c r="K78" s="5">
        <v>1</v>
      </c>
      <c r="L78" s="63">
        <v>167520</v>
      </c>
      <c r="M78" s="5" t="s">
        <v>84</v>
      </c>
      <c r="N78" s="5"/>
      <c r="O78" s="60" t="s">
        <v>1786</v>
      </c>
      <c r="P78" s="61" t="s">
        <v>1787</v>
      </c>
      <c r="Q78" s="60" t="s">
        <v>1788</v>
      </c>
      <c r="R78" s="61"/>
      <c r="S78" s="61"/>
      <c r="T78" s="60"/>
    </row>
    <row r="79" spans="2:20" ht="45" x14ac:dyDescent="0.25">
      <c r="B79" s="53" t="s">
        <v>1789</v>
      </c>
      <c r="C79" s="5" t="s">
        <v>1600</v>
      </c>
      <c r="D79" s="5" t="s">
        <v>1691</v>
      </c>
      <c r="E79" s="5" t="s">
        <v>1790</v>
      </c>
      <c r="F79" s="60" t="s">
        <v>49</v>
      </c>
      <c r="G79" s="60"/>
      <c r="H79" s="5"/>
      <c r="I79" s="5"/>
      <c r="J79" s="5">
        <v>4120</v>
      </c>
      <c r="K79" s="5">
        <v>1</v>
      </c>
      <c r="L79" s="63">
        <v>105600</v>
      </c>
      <c r="M79" s="5" t="s">
        <v>84</v>
      </c>
      <c r="N79" s="5"/>
      <c r="O79" s="60" t="s">
        <v>1791</v>
      </c>
      <c r="P79" s="61" t="s">
        <v>1699</v>
      </c>
      <c r="Q79" s="60" t="s">
        <v>1792</v>
      </c>
      <c r="R79" s="61"/>
      <c r="S79" s="61"/>
      <c r="T79" s="60"/>
    </row>
    <row r="80" spans="2:20" ht="60" x14ac:dyDescent="0.25">
      <c r="B80" s="53" t="s">
        <v>1793</v>
      </c>
      <c r="C80" s="5" t="s">
        <v>1600</v>
      </c>
      <c r="D80" s="5" t="s">
        <v>1691</v>
      </c>
      <c r="E80" s="5" t="s">
        <v>1794</v>
      </c>
      <c r="F80" s="60" t="s">
        <v>49</v>
      </c>
      <c r="G80" s="60"/>
      <c r="H80" s="5"/>
      <c r="I80" s="5"/>
      <c r="J80" s="5">
        <v>4120</v>
      </c>
      <c r="K80" s="5">
        <v>1</v>
      </c>
      <c r="L80" s="63">
        <v>354360</v>
      </c>
      <c r="M80" s="5" t="s">
        <v>84</v>
      </c>
      <c r="N80" s="5"/>
      <c r="O80" s="60" t="s">
        <v>1795</v>
      </c>
      <c r="P80" s="61" t="s">
        <v>1694</v>
      </c>
      <c r="Q80" s="60" t="s">
        <v>1796</v>
      </c>
      <c r="R80" s="61"/>
      <c r="S80" s="61"/>
      <c r="T80" s="60"/>
    </row>
    <row r="81" spans="2:20" ht="45" x14ac:dyDescent="0.25">
      <c r="B81" s="53" t="s">
        <v>1797</v>
      </c>
      <c r="C81" s="5" t="s">
        <v>1600</v>
      </c>
      <c r="D81" s="5" t="s">
        <v>1691</v>
      </c>
      <c r="E81" s="5" t="s">
        <v>1798</v>
      </c>
      <c r="F81" s="60" t="s">
        <v>49</v>
      </c>
      <c r="G81" s="60"/>
      <c r="H81" s="5"/>
      <c r="I81" s="5"/>
      <c r="J81" s="5">
        <v>4120</v>
      </c>
      <c r="K81" s="5">
        <v>1</v>
      </c>
      <c r="L81" s="63">
        <v>212016</v>
      </c>
      <c r="M81" s="5" t="s">
        <v>84</v>
      </c>
      <c r="N81" s="5"/>
      <c r="O81" s="60" t="s">
        <v>1799</v>
      </c>
      <c r="P81" s="61" t="s">
        <v>1800</v>
      </c>
      <c r="Q81" s="60" t="s">
        <v>1801</v>
      </c>
      <c r="R81" s="61"/>
      <c r="S81" s="61"/>
      <c r="T81" s="60"/>
    </row>
    <row r="82" spans="2:20" ht="60" x14ac:dyDescent="0.25">
      <c r="B82" s="53" t="s">
        <v>1802</v>
      </c>
      <c r="C82" s="5" t="s">
        <v>1600</v>
      </c>
      <c r="D82" s="5" t="s">
        <v>1691</v>
      </c>
      <c r="E82" s="5" t="s">
        <v>1803</v>
      </c>
      <c r="F82" s="60" t="s">
        <v>49</v>
      </c>
      <c r="G82" s="60"/>
      <c r="H82" s="5"/>
      <c r="I82" s="5"/>
      <c r="J82" s="5">
        <v>4120</v>
      </c>
      <c r="K82" s="5">
        <v>1</v>
      </c>
      <c r="L82" s="63">
        <v>162000</v>
      </c>
      <c r="M82" s="5" t="s">
        <v>84</v>
      </c>
      <c r="N82" s="5"/>
      <c r="O82" s="60" t="s">
        <v>1804</v>
      </c>
      <c r="P82" s="61" t="s">
        <v>1694</v>
      </c>
      <c r="Q82" s="60" t="s">
        <v>1805</v>
      </c>
      <c r="R82" s="61"/>
      <c r="S82" s="61"/>
      <c r="T82" s="60"/>
    </row>
    <row r="83" spans="2:20" ht="45" x14ac:dyDescent="0.25">
      <c r="B83" s="53" t="s">
        <v>1806</v>
      </c>
      <c r="C83" s="5" t="s">
        <v>1600</v>
      </c>
      <c r="D83" s="5" t="s">
        <v>1691</v>
      </c>
      <c r="E83" s="5" t="s">
        <v>1807</v>
      </c>
      <c r="F83" s="60" t="s">
        <v>49</v>
      </c>
      <c r="G83" s="60"/>
      <c r="H83" s="5"/>
      <c r="I83" s="5"/>
      <c r="J83" s="5">
        <v>4120</v>
      </c>
      <c r="K83" s="5">
        <v>1</v>
      </c>
      <c r="L83" s="63">
        <v>150000</v>
      </c>
      <c r="M83" s="5" t="s">
        <v>84</v>
      </c>
      <c r="N83" s="5"/>
      <c r="O83" s="60" t="s">
        <v>1808</v>
      </c>
      <c r="P83" s="61" t="s">
        <v>1809</v>
      </c>
      <c r="Q83" s="60" t="s">
        <v>1810</v>
      </c>
      <c r="R83" s="61"/>
      <c r="S83" s="61"/>
      <c r="T83" s="60"/>
    </row>
    <row r="84" spans="2:20" ht="60" x14ac:dyDescent="0.25">
      <c r="B84" s="53" t="s">
        <v>1811</v>
      </c>
      <c r="C84" s="5" t="s">
        <v>1600</v>
      </c>
      <c r="D84" s="5" t="s">
        <v>1691</v>
      </c>
      <c r="E84" s="5" t="s">
        <v>1812</v>
      </c>
      <c r="F84" s="60" t="s">
        <v>49</v>
      </c>
      <c r="G84" s="60"/>
      <c r="H84" s="5"/>
      <c r="I84" s="5"/>
      <c r="J84" s="5">
        <v>4120</v>
      </c>
      <c r="K84" s="5">
        <v>1</v>
      </c>
      <c r="L84" s="63">
        <v>276000</v>
      </c>
      <c r="M84" s="5" t="s">
        <v>84</v>
      </c>
      <c r="N84" s="5"/>
      <c r="O84" s="60" t="s">
        <v>1813</v>
      </c>
      <c r="P84" s="61" t="s">
        <v>1800</v>
      </c>
      <c r="Q84" s="60" t="s">
        <v>1814</v>
      </c>
      <c r="R84" s="61"/>
      <c r="S84" s="61"/>
      <c r="T84" s="60"/>
    </row>
    <row r="85" spans="2:20" ht="75" x14ac:dyDescent="0.25">
      <c r="B85" s="53" t="s">
        <v>1815</v>
      </c>
      <c r="C85" s="5" t="s">
        <v>1600</v>
      </c>
      <c r="D85" s="5" t="s">
        <v>1691</v>
      </c>
      <c r="E85" s="5" t="s">
        <v>1816</v>
      </c>
      <c r="F85" s="60" t="s">
        <v>49</v>
      </c>
      <c r="G85" s="60"/>
      <c r="H85" s="5"/>
      <c r="I85" s="5"/>
      <c r="J85" s="5">
        <v>4120</v>
      </c>
      <c r="K85" s="5">
        <v>1</v>
      </c>
      <c r="L85" s="63">
        <v>120000</v>
      </c>
      <c r="M85" s="5" t="s">
        <v>84</v>
      </c>
      <c r="N85" s="5"/>
      <c r="O85" s="60" t="s">
        <v>1817</v>
      </c>
      <c r="P85" s="61" t="s">
        <v>1818</v>
      </c>
      <c r="Q85" s="60" t="s">
        <v>1819</v>
      </c>
      <c r="R85" s="61"/>
      <c r="S85" s="61"/>
      <c r="T85" s="60"/>
    </row>
    <row r="86" spans="2:20" ht="60" x14ac:dyDescent="0.25">
      <c r="B86" s="53" t="s">
        <v>1820</v>
      </c>
      <c r="C86" s="5" t="s">
        <v>1600</v>
      </c>
      <c r="D86" s="5" t="s">
        <v>1691</v>
      </c>
      <c r="E86" s="5" t="s">
        <v>1821</v>
      </c>
      <c r="F86" s="60" t="s">
        <v>49</v>
      </c>
      <c r="G86" s="60"/>
      <c r="H86" s="5"/>
      <c r="I86" s="5"/>
      <c r="J86" s="5">
        <v>4120</v>
      </c>
      <c r="K86" s="5">
        <v>1</v>
      </c>
      <c r="L86" s="63">
        <v>174000</v>
      </c>
      <c r="M86" s="5" t="s">
        <v>84</v>
      </c>
      <c r="N86" s="5"/>
      <c r="O86" s="60" t="s">
        <v>1822</v>
      </c>
      <c r="P86" s="61" t="s">
        <v>1800</v>
      </c>
      <c r="Q86" s="60" t="s">
        <v>1823</v>
      </c>
      <c r="R86" s="61"/>
      <c r="S86" s="61"/>
      <c r="T86" s="60"/>
    </row>
    <row r="87" spans="2:20" ht="30" customHeight="1" x14ac:dyDescent="0.25">
      <c r="B87" s="53" t="s">
        <v>1824</v>
      </c>
      <c r="C87" s="5" t="s">
        <v>1600</v>
      </c>
      <c r="D87" s="5" t="s">
        <v>1691</v>
      </c>
      <c r="E87" s="5" t="s">
        <v>1825</v>
      </c>
      <c r="F87" s="60" t="s">
        <v>49</v>
      </c>
      <c r="G87" s="60"/>
      <c r="H87" s="5"/>
      <c r="I87" s="5"/>
      <c r="J87" s="5">
        <v>4120</v>
      </c>
      <c r="K87" s="5">
        <v>1</v>
      </c>
      <c r="L87" s="63">
        <v>102000</v>
      </c>
      <c r="M87" s="5" t="s">
        <v>84</v>
      </c>
      <c r="N87" s="5"/>
      <c r="O87" s="60" t="s">
        <v>1826</v>
      </c>
      <c r="P87" s="61" t="s">
        <v>1699</v>
      </c>
      <c r="Q87" s="60" t="s">
        <v>1827</v>
      </c>
      <c r="R87" s="61"/>
      <c r="S87" s="61"/>
      <c r="T87" s="60"/>
    </row>
    <row r="88" spans="2:20" ht="45" x14ac:dyDescent="0.25">
      <c r="B88" s="53" t="s">
        <v>1828</v>
      </c>
      <c r="C88" s="5" t="s">
        <v>1600</v>
      </c>
      <c r="D88" s="5" t="s">
        <v>1691</v>
      </c>
      <c r="E88" s="5" t="s">
        <v>1829</v>
      </c>
      <c r="F88" s="60" t="s">
        <v>49</v>
      </c>
      <c r="G88" s="60"/>
      <c r="H88" s="5"/>
      <c r="I88" s="5"/>
      <c r="J88" s="5">
        <v>4120</v>
      </c>
      <c r="K88" s="5">
        <v>3</v>
      </c>
      <c r="L88" s="63">
        <v>213000</v>
      </c>
      <c r="M88" s="5" t="s">
        <v>84</v>
      </c>
      <c r="N88" s="5"/>
      <c r="O88" s="60" t="s">
        <v>1707</v>
      </c>
      <c r="P88" s="61" t="s">
        <v>1708</v>
      </c>
      <c r="Q88" s="60" t="s">
        <v>1830</v>
      </c>
      <c r="R88" s="61"/>
      <c r="S88" s="61"/>
      <c r="T88" s="60"/>
    </row>
    <row r="89" spans="2:20" ht="60" x14ac:dyDescent="0.25">
      <c r="B89" s="53" t="s">
        <v>1831</v>
      </c>
      <c r="C89" s="5" t="s">
        <v>1600</v>
      </c>
      <c r="D89" s="5" t="s">
        <v>1691</v>
      </c>
      <c r="E89" s="5" t="s">
        <v>1832</v>
      </c>
      <c r="F89" s="60" t="s">
        <v>49</v>
      </c>
      <c r="G89" s="60"/>
      <c r="H89" s="5"/>
      <c r="I89" s="5"/>
      <c r="J89" s="5">
        <v>4120</v>
      </c>
      <c r="K89" s="5">
        <v>1</v>
      </c>
      <c r="L89" s="63">
        <v>180300</v>
      </c>
      <c r="M89" s="5" t="s">
        <v>84</v>
      </c>
      <c r="N89" s="5"/>
      <c r="O89" s="60" t="s">
        <v>1833</v>
      </c>
      <c r="P89" s="61" t="s">
        <v>1708</v>
      </c>
      <c r="Q89" s="60" t="s">
        <v>1834</v>
      </c>
      <c r="R89" s="61"/>
      <c r="S89" s="61"/>
      <c r="T89" s="60"/>
    </row>
    <row r="90" spans="2:20" ht="45" x14ac:dyDescent="0.25">
      <c r="B90" s="53" t="s">
        <v>1835</v>
      </c>
      <c r="C90" s="53" t="s">
        <v>1600</v>
      </c>
      <c r="D90" s="53" t="s">
        <v>1691</v>
      </c>
      <c r="E90" s="53" t="s">
        <v>1836</v>
      </c>
      <c r="F90" s="54" t="s">
        <v>49</v>
      </c>
      <c r="G90" s="54"/>
      <c r="H90" s="53"/>
      <c r="I90" s="53"/>
      <c r="J90" s="53">
        <v>4120</v>
      </c>
      <c r="K90" s="53">
        <v>1</v>
      </c>
      <c r="L90" s="56">
        <v>81600</v>
      </c>
      <c r="M90" s="53" t="s">
        <v>84</v>
      </c>
      <c r="N90" s="53"/>
      <c r="O90" s="54" t="s">
        <v>1707</v>
      </c>
      <c r="P90" s="57" t="s">
        <v>1708</v>
      </c>
      <c r="Q90" s="54" t="s">
        <v>1837</v>
      </c>
      <c r="R90" s="57"/>
      <c r="S90" s="57"/>
      <c r="T90" s="54"/>
    </row>
    <row r="91" spans="2:20" ht="60" x14ac:dyDescent="0.25">
      <c r="B91" s="53" t="s">
        <v>1838</v>
      </c>
      <c r="C91" s="53" t="s">
        <v>1600</v>
      </c>
      <c r="D91" s="53" t="s">
        <v>1691</v>
      </c>
      <c r="E91" s="53" t="s">
        <v>1839</v>
      </c>
      <c r="F91" s="54" t="s">
        <v>49</v>
      </c>
      <c r="G91" s="54"/>
      <c r="H91" s="53"/>
      <c r="I91" s="53"/>
      <c r="J91" s="53">
        <v>4120</v>
      </c>
      <c r="K91" s="53">
        <v>8</v>
      </c>
      <c r="L91" s="56">
        <v>3736272</v>
      </c>
      <c r="M91" s="53" t="s">
        <v>84</v>
      </c>
      <c r="N91" s="53"/>
      <c r="O91" s="54" t="s">
        <v>1707</v>
      </c>
      <c r="P91" s="57" t="s">
        <v>1708</v>
      </c>
      <c r="Q91" s="54" t="s">
        <v>1840</v>
      </c>
      <c r="R91" s="57"/>
      <c r="S91" s="57"/>
      <c r="T91" s="54"/>
    </row>
    <row r="92" spans="2:20" ht="45" x14ac:dyDescent="0.25">
      <c r="B92" s="53" t="s">
        <v>1841</v>
      </c>
      <c r="C92" s="53" t="s">
        <v>1600</v>
      </c>
      <c r="D92" s="53" t="s">
        <v>1691</v>
      </c>
      <c r="E92" s="53" t="s">
        <v>1842</v>
      </c>
      <c r="F92" s="54" t="s">
        <v>49</v>
      </c>
      <c r="G92" s="54"/>
      <c r="H92" s="53"/>
      <c r="I92" s="53"/>
      <c r="J92" s="53">
        <v>4120</v>
      </c>
      <c r="K92" s="53">
        <v>1</v>
      </c>
      <c r="L92" s="56">
        <v>6000</v>
      </c>
      <c r="M92" s="53" t="s">
        <v>84</v>
      </c>
      <c r="N92" s="53"/>
      <c r="O92" s="54" t="s">
        <v>1707</v>
      </c>
      <c r="P92" s="57" t="s">
        <v>1708</v>
      </c>
      <c r="Q92" s="54" t="s">
        <v>1843</v>
      </c>
      <c r="R92" s="57"/>
      <c r="S92" s="57"/>
      <c r="T92" s="54"/>
    </row>
    <row r="93" spans="2:20" ht="45" x14ac:dyDescent="0.25">
      <c r="B93" s="53" t="s">
        <v>1844</v>
      </c>
      <c r="C93" s="53" t="s">
        <v>1600</v>
      </c>
      <c r="D93" s="53" t="s">
        <v>1691</v>
      </c>
      <c r="E93" s="53" t="s">
        <v>1845</v>
      </c>
      <c r="F93" s="54" t="s">
        <v>49</v>
      </c>
      <c r="G93" s="54"/>
      <c r="H93" s="53"/>
      <c r="I93" s="53"/>
      <c r="J93" s="53">
        <v>22845</v>
      </c>
      <c r="K93" s="53">
        <v>1</v>
      </c>
      <c r="L93" s="56">
        <v>9720</v>
      </c>
      <c r="M93" s="53" t="s">
        <v>84</v>
      </c>
      <c r="N93" s="53"/>
      <c r="O93" s="54" t="s">
        <v>1707</v>
      </c>
      <c r="P93" s="57" t="s">
        <v>1708</v>
      </c>
      <c r="Q93" s="54" t="s">
        <v>1846</v>
      </c>
      <c r="R93" s="57"/>
      <c r="S93" s="57"/>
      <c r="T93" s="54"/>
    </row>
    <row r="94" spans="2:20" ht="45" x14ac:dyDescent="0.25">
      <c r="B94" s="53" t="s">
        <v>1847</v>
      </c>
      <c r="C94" s="53" t="s">
        <v>1600</v>
      </c>
      <c r="D94" s="53" t="s">
        <v>1691</v>
      </c>
      <c r="E94" s="53" t="s">
        <v>1848</v>
      </c>
      <c r="F94" s="54" t="s">
        <v>49</v>
      </c>
      <c r="G94" s="54"/>
      <c r="H94" s="53"/>
      <c r="I94" s="53"/>
      <c r="J94" s="53">
        <v>22845</v>
      </c>
      <c r="K94" s="53">
        <v>1</v>
      </c>
      <c r="L94" s="56">
        <v>8424</v>
      </c>
      <c r="M94" s="53" t="s">
        <v>84</v>
      </c>
      <c r="N94" s="53"/>
      <c r="O94" s="54" t="s">
        <v>1707</v>
      </c>
      <c r="P94" s="57" t="s">
        <v>1708</v>
      </c>
      <c r="Q94" s="54" t="s">
        <v>1849</v>
      </c>
      <c r="R94" s="57"/>
      <c r="S94" s="57"/>
      <c r="T94" s="54"/>
    </row>
    <row r="95" spans="2:20" ht="45" x14ac:dyDescent="0.25">
      <c r="B95" s="53" t="s">
        <v>1850</v>
      </c>
      <c r="C95" s="53" t="s">
        <v>1600</v>
      </c>
      <c r="D95" s="53" t="s">
        <v>1691</v>
      </c>
      <c r="E95" s="53" t="s">
        <v>1851</v>
      </c>
      <c r="F95" s="54" t="s">
        <v>49</v>
      </c>
      <c r="G95" s="54"/>
      <c r="H95" s="53"/>
      <c r="I95" s="53"/>
      <c r="J95" s="53">
        <v>22845</v>
      </c>
      <c r="K95" s="53">
        <v>2</v>
      </c>
      <c r="L95" s="56">
        <v>54000</v>
      </c>
      <c r="M95" s="53" t="s">
        <v>84</v>
      </c>
      <c r="N95" s="53"/>
      <c r="O95" s="54" t="s">
        <v>1707</v>
      </c>
      <c r="P95" s="57" t="s">
        <v>1708</v>
      </c>
      <c r="Q95" s="54" t="s">
        <v>1852</v>
      </c>
      <c r="R95" s="57"/>
      <c r="S95" s="57"/>
      <c r="T95" s="54"/>
    </row>
    <row r="96" spans="2:20" ht="45" x14ac:dyDescent="0.25">
      <c r="B96" s="53" t="s">
        <v>1853</v>
      </c>
      <c r="C96" s="53" t="s">
        <v>1600</v>
      </c>
      <c r="D96" s="53" t="s">
        <v>1691</v>
      </c>
      <c r="E96" s="53" t="s">
        <v>1854</v>
      </c>
      <c r="F96" s="54" t="s">
        <v>49</v>
      </c>
      <c r="G96" s="54"/>
      <c r="H96" s="53"/>
      <c r="I96" s="53"/>
      <c r="J96" s="53">
        <v>22845</v>
      </c>
      <c r="K96" s="53">
        <v>1</v>
      </c>
      <c r="L96" s="56">
        <v>121824</v>
      </c>
      <c r="M96" s="53" t="s">
        <v>84</v>
      </c>
      <c r="N96" s="53"/>
      <c r="O96" s="54" t="s">
        <v>1707</v>
      </c>
      <c r="P96" s="57" t="s">
        <v>1708</v>
      </c>
      <c r="Q96" s="54" t="s">
        <v>1855</v>
      </c>
      <c r="R96" s="57"/>
      <c r="S96" s="57"/>
      <c r="T96" s="54"/>
    </row>
    <row r="97" spans="2:20" ht="45" x14ac:dyDescent="0.25">
      <c r="B97" s="53" t="s">
        <v>1856</v>
      </c>
      <c r="C97" s="53" t="s">
        <v>1600</v>
      </c>
      <c r="D97" s="53" t="s">
        <v>1691</v>
      </c>
      <c r="E97" s="53" t="s">
        <v>1857</v>
      </c>
      <c r="F97" s="54" t="s">
        <v>49</v>
      </c>
      <c r="G97" s="54"/>
      <c r="H97" s="53"/>
      <c r="I97" s="53"/>
      <c r="J97" s="53">
        <v>22845</v>
      </c>
      <c r="K97" s="53">
        <v>1</v>
      </c>
      <c r="L97" s="56">
        <v>6600</v>
      </c>
      <c r="M97" s="53" t="s">
        <v>84</v>
      </c>
      <c r="N97" s="53"/>
      <c r="O97" s="54" t="s">
        <v>1707</v>
      </c>
      <c r="P97" s="57" t="s">
        <v>1708</v>
      </c>
      <c r="Q97" s="54" t="s">
        <v>1858</v>
      </c>
      <c r="R97" s="57"/>
      <c r="S97" s="57"/>
      <c r="T97" s="54"/>
    </row>
    <row r="98" spans="2:20" ht="45" x14ac:dyDescent="0.25">
      <c r="B98" s="53" t="s">
        <v>1859</v>
      </c>
      <c r="C98" s="53" t="s">
        <v>1600</v>
      </c>
      <c r="D98" s="53" t="s">
        <v>1691</v>
      </c>
      <c r="E98" s="53" t="s">
        <v>1860</v>
      </c>
      <c r="F98" s="54" t="s">
        <v>49</v>
      </c>
      <c r="G98" s="54"/>
      <c r="H98" s="53"/>
      <c r="I98" s="53"/>
      <c r="J98" s="53">
        <v>22845</v>
      </c>
      <c r="K98" s="53">
        <v>1</v>
      </c>
      <c r="L98" s="56">
        <v>11724</v>
      </c>
      <c r="M98" s="53" t="s">
        <v>84</v>
      </c>
      <c r="N98" s="53"/>
      <c r="O98" s="54" t="s">
        <v>1707</v>
      </c>
      <c r="P98" s="57" t="s">
        <v>1708</v>
      </c>
      <c r="Q98" s="54" t="s">
        <v>1861</v>
      </c>
      <c r="R98" s="57"/>
      <c r="S98" s="57"/>
      <c r="T98" s="54"/>
    </row>
    <row r="99" spans="2:20" ht="45" x14ac:dyDescent="0.25">
      <c r="B99" s="53" t="s">
        <v>1862</v>
      </c>
      <c r="C99" s="5" t="s">
        <v>1600</v>
      </c>
      <c r="D99" s="5" t="s">
        <v>1691</v>
      </c>
      <c r="E99" s="5" t="s">
        <v>1863</v>
      </c>
      <c r="F99" s="60" t="s">
        <v>49</v>
      </c>
      <c r="G99" s="60"/>
      <c r="H99" s="5"/>
      <c r="I99" s="5"/>
      <c r="J99" s="5">
        <v>22845</v>
      </c>
      <c r="K99" s="5">
        <v>1</v>
      </c>
      <c r="L99" s="63">
        <v>43200</v>
      </c>
      <c r="M99" s="5" t="s">
        <v>84</v>
      </c>
      <c r="N99" s="5"/>
      <c r="O99" s="60" t="s">
        <v>1707</v>
      </c>
      <c r="P99" s="61" t="s">
        <v>1708</v>
      </c>
      <c r="Q99" s="60" t="s">
        <v>1864</v>
      </c>
      <c r="R99" s="61"/>
      <c r="S99" s="61"/>
      <c r="T99" s="60"/>
    </row>
    <row r="100" spans="2:20" ht="45" x14ac:dyDescent="0.25">
      <c r="B100" s="53" t="s">
        <v>1865</v>
      </c>
      <c r="C100" s="5" t="s">
        <v>1600</v>
      </c>
      <c r="D100" s="5" t="s">
        <v>1691</v>
      </c>
      <c r="E100" s="5" t="s">
        <v>1866</v>
      </c>
      <c r="F100" s="60" t="s">
        <v>49</v>
      </c>
      <c r="G100" s="60"/>
      <c r="H100" s="5"/>
      <c r="I100" s="5"/>
      <c r="J100" s="5">
        <v>22845</v>
      </c>
      <c r="K100" s="5">
        <v>1</v>
      </c>
      <c r="L100" s="63">
        <v>5724</v>
      </c>
      <c r="M100" s="5" t="s">
        <v>84</v>
      </c>
      <c r="N100" s="5"/>
      <c r="O100" s="60" t="s">
        <v>1707</v>
      </c>
      <c r="P100" s="61" t="s">
        <v>1708</v>
      </c>
      <c r="Q100" s="60" t="s">
        <v>1867</v>
      </c>
      <c r="R100" s="61"/>
      <c r="S100" s="61"/>
      <c r="T100" s="60"/>
    </row>
    <row r="101" spans="2:20" ht="45" x14ac:dyDescent="0.25">
      <c r="B101" s="53" t="s">
        <v>1868</v>
      </c>
      <c r="C101" s="5" t="s">
        <v>1600</v>
      </c>
      <c r="D101" s="5" t="s">
        <v>1691</v>
      </c>
      <c r="E101" s="5" t="s">
        <v>1869</v>
      </c>
      <c r="F101" s="60" t="s">
        <v>49</v>
      </c>
      <c r="G101" s="60"/>
      <c r="H101" s="5"/>
      <c r="I101" s="5"/>
      <c r="J101" s="5">
        <v>22845</v>
      </c>
      <c r="K101" s="5">
        <v>1</v>
      </c>
      <c r="L101" s="63">
        <v>44172</v>
      </c>
      <c r="M101" s="5" t="s">
        <v>84</v>
      </c>
      <c r="N101" s="5"/>
      <c r="O101" s="60" t="s">
        <v>1707</v>
      </c>
      <c r="P101" s="61" t="s">
        <v>1708</v>
      </c>
      <c r="Q101" s="60" t="s">
        <v>1870</v>
      </c>
      <c r="R101" s="61"/>
      <c r="S101" s="61"/>
      <c r="T101" s="60"/>
    </row>
    <row r="102" spans="2:20" ht="45" x14ac:dyDescent="0.25">
      <c r="B102" s="53" t="s">
        <v>1871</v>
      </c>
      <c r="C102" s="5" t="s">
        <v>1600</v>
      </c>
      <c r="D102" s="5" t="s">
        <v>1691</v>
      </c>
      <c r="E102" s="5" t="s">
        <v>1872</v>
      </c>
      <c r="F102" s="60" t="s">
        <v>49</v>
      </c>
      <c r="G102" s="60"/>
      <c r="H102" s="5"/>
      <c r="I102" s="5"/>
      <c r="J102" s="5">
        <v>22845</v>
      </c>
      <c r="K102" s="5">
        <v>1</v>
      </c>
      <c r="L102" s="63">
        <v>12000</v>
      </c>
      <c r="M102" s="5" t="s">
        <v>84</v>
      </c>
      <c r="N102" s="5"/>
      <c r="O102" s="60" t="s">
        <v>1707</v>
      </c>
      <c r="P102" s="61" t="s">
        <v>1708</v>
      </c>
      <c r="Q102" s="60" t="s">
        <v>1873</v>
      </c>
      <c r="R102" s="61"/>
      <c r="S102" s="61"/>
      <c r="T102" s="60"/>
    </row>
    <row r="103" spans="2:20" ht="45" x14ac:dyDescent="0.25">
      <c r="B103" s="53" t="s">
        <v>1874</v>
      </c>
      <c r="C103" s="5" t="s">
        <v>1600</v>
      </c>
      <c r="D103" s="5" t="s">
        <v>1691</v>
      </c>
      <c r="E103" s="5" t="s">
        <v>1875</v>
      </c>
      <c r="F103" s="60" t="s">
        <v>49</v>
      </c>
      <c r="G103" s="60"/>
      <c r="H103" s="5"/>
      <c r="I103" s="5"/>
      <c r="J103" s="5">
        <v>22845</v>
      </c>
      <c r="K103" s="5">
        <v>1</v>
      </c>
      <c r="L103" s="63">
        <v>15600</v>
      </c>
      <c r="M103" s="5" t="s">
        <v>84</v>
      </c>
      <c r="N103" s="5"/>
      <c r="O103" s="60" t="s">
        <v>1707</v>
      </c>
      <c r="P103" s="61" t="s">
        <v>1708</v>
      </c>
      <c r="Q103" s="60" t="s">
        <v>1876</v>
      </c>
      <c r="R103" s="61"/>
      <c r="S103" s="61"/>
      <c r="T103" s="60"/>
    </row>
    <row r="104" spans="2:20" ht="45" x14ac:dyDescent="0.25">
      <c r="B104" s="53" t="s">
        <v>1877</v>
      </c>
      <c r="C104" s="5" t="s">
        <v>1600</v>
      </c>
      <c r="D104" s="5" t="s">
        <v>1691</v>
      </c>
      <c r="E104" s="5" t="s">
        <v>1878</v>
      </c>
      <c r="F104" s="60" t="s">
        <v>49</v>
      </c>
      <c r="G104" s="60"/>
      <c r="H104" s="5"/>
      <c r="I104" s="5"/>
      <c r="J104" s="5">
        <v>22845</v>
      </c>
      <c r="K104" s="5">
        <v>1</v>
      </c>
      <c r="L104" s="63">
        <v>26400</v>
      </c>
      <c r="M104" s="5" t="s">
        <v>84</v>
      </c>
      <c r="N104" s="5"/>
      <c r="O104" s="60" t="s">
        <v>1707</v>
      </c>
      <c r="P104" s="61" t="s">
        <v>1708</v>
      </c>
      <c r="Q104" s="60" t="s">
        <v>1879</v>
      </c>
      <c r="R104" s="61"/>
      <c r="S104" s="61"/>
      <c r="T104" s="60"/>
    </row>
    <row r="105" spans="2:20" ht="75" x14ac:dyDescent="0.25">
      <c r="B105" s="53" t="s">
        <v>1880</v>
      </c>
      <c r="C105" s="5" t="s">
        <v>1600</v>
      </c>
      <c r="D105" s="5" t="s">
        <v>1691</v>
      </c>
      <c r="E105" s="5" t="s">
        <v>1881</v>
      </c>
      <c r="F105" s="60" t="s">
        <v>49</v>
      </c>
      <c r="G105" s="60"/>
      <c r="H105" s="5"/>
      <c r="I105" s="5"/>
      <c r="J105" s="5">
        <v>22845</v>
      </c>
      <c r="K105" s="5">
        <v>11</v>
      </c>
      <c r="L105" s="63">
        <v>2046300</v>
      </c>
      <c r="M105" s="5" t="s">
        <v>84</v>
      </c>
      <c r="N105" s="5"/>
      <c r="O105" s="60" t="s">
        <v>1707</v>
      </c>
      <c r="P105" s="61" t="s">
        <v>1708</v>
      </c>
      <c r="Q105" s="60" t="s">
        <v>1882</v>
      </c>
      <c r="R105" s="61"/>
      <c r="S105" s="61"/>
      <c r="T105" s="60"/>
    </row>
    <row r="106" spans="2:20" ht="45" x14ac:dyDescent="0.25">
      <c r="B106" s="53" t="s">
        <v>1883</v>
      </c>
      <c r="C106" s="5" t="s">
        <v>1600</v>
      </c>
      <c r="D106" s="5" t="s">
        <v>1691</v>
      </c>
      <c r="E106" s="5" t="s">
        <v>1884</v>
      </c>
      <c r="F106" s="60" t="s">
        <v>49</v>
      </c>
      <c r="G106" s="60"/>
      <c r="H106" s="5"/>
      <c r="I106" s="5"/>
      <c r="J106" s="5">
        <v>22845</v>
      </c>
      <c r="K106" s="5">
        <v>3</v>
      </c>
      <c r="L106" s="63">
        <v>16200</v>
      </c>
      <c r="M106" s="5" t="s">
        <v>84</v>
      </c>
      <c r="N106" s="5"/>
      <c r="O106" s="60" t="s">
        <v>1707</v>
      </c>
      <c r="P106" s="61" t="s">
        <v>1708</v>
      </c>
      <c r="Q106" s="60" t="s">
        <v>1885</v>
      </c>
      <c r="R106" s="61"/>
      <c r="S106" s="61"/>
      <c r="T106" s="60"/>
    </row>
    <row r="107" spans="2:20" ht="75" x14ac:dyDescent="0.25">
      <c r="B107" s="53" t="s">
        <v>1886</v>
      </c>
      <c r="C107" s="5" t="s">
        <v>1600</v>
      </c>
      <c r="D107" s="5" t="s">
        <v>1691</v>
      </c>
      <c r="E107" s="5" t="s">
        <v>1887</v>
      </c>
      <c r="F107" s="60" t="s">
        <v>49</v>
      </c>
      <c r="G107" s="60"/>
      <c r="H107" s="5"/>
      <c r="I107" s="5"/>
      <c r="J107" s="5">
        <v>22845</v>
      </c>
      <c r="K107" s="5">
        <v>17</v>
      </c>
      <c r="L107" s="63">
        <v>309492</v>
      </c>
      <c r="M107" s="5" t="s">
        <v>84</v>
      </c>
      <c r="N107" s="5"/>
      <c r="O107" s="60" t="s">
        <v>1707</v>
      </c>
      <c r="P107" s="61" t="s">
        <v>1708</v>
      </c>
      <c r="Q107" s="60" t="s">
        <v>1888</v>
      </c>
      <c r="R107" s="61"/>
      <c r="S107" s="61"/>
      <c r="T107" s="60"/>
    </row>
    <row r="108" spans="2:20" ht="45" x14ac:dyDescent="0.25">
      <c r="B108" s="53" t="s">
        <v>1889</v>
      </c>
      <c r="C108" s="5" t="s">
        <v>1600</v>
      </c>
      <c r="D108" s="5" t="s">
        <v>1691</v>
      </c>
      <c r="E108" s="5" t="s">
        <v>1890</v>
      </c>
      <c r="F108" s="60" t="s">
        <v>49</v>
      </c>
      <c r="G108" s="60"/>
      <c r="H108" s="5"/>
      <c r="I108" s="5"/>
      <c r="J108" s="5">
        <v>22845</v>
      </c>
      <c r="K108" s="5">
        <v>1</v>
      </c>
      <c r="L108" s="63">
        <v>10476</v>
      </c>
      <c r="M108" s="5" t="s">
        <v>84</v>
      </c>
      <c r="N108" s="5"/>
      <c r="O108" s="60" t="s">
        <v>1707</v>
      </c>
      <c r="P108" s="61" t="s">
        <v>1708</v>
      </c>
      <c r="Q108" s="60" t="s">
        <v>1891</v>
      </c>
      <c r="R108" s="61"/>
      <c r="S108" s="61"/>
      <c r="T108" s="60"/>
    </row>
    <row r="109" spans="2:20" ht="45" x14ac:dyDescent="0.25">
      <c r="B109" s="53" t="s">
        <v>1892</v>
      </c>
      <c r="C109" s="5" t="s">
        <v>1600</v>
      </c>
      <c r="D109" s="5" t="s">
        <v>1691</v>
      </c>
      <c r="E109" s="5" t="s">
        <v>1893</v>
      </c>
      <c r="F109" s="60" t="s">
        <v>49</v>
      </c>
      <c r="G109" s="60"/>
      <c r="H109" s="5"/>
      <c r="I109" s="5"/>
      <c r="J109" s="5">
        <v>22845</v>
      </c>
      <c r="K109" s="5">
        <v>1</v>
      </c>
      <c r="L109" s="63">
        <v>11016</v>
      </c>
      <c r="M109" s="5" t="s">
        <v>84</v>
      </c>
      <c r="N109" s="5"/>
      <c r="O109" s="60" t="s">
        <v>1707</v>
      </c>
      <c r="P109" s="61" t="s">
        <v>1708</v>
      </c>
      <c r="Q109" s="60" t="s">
        <v>1894</v>
      </c>
      <c r="R109" s="61"/>
      <c r="S109" s="61"/>
      <c r="T109" s="60"/>
    </row>
    <row r="110" spans="2:20" ht="45" x14ac:dyDescent="0.25">
      <c r="B110" s="53" t="s">
        <v>1895</v>
      </c>
      <c r="C110" s="5" t="s">
        <v>1600</v>
      </c>
      <c r="D110" s="5" t="s">
        <v>1691</v>
      </c>
      <c r="E110" s="5" t="s">
        <v>1896</v>
      </c>
      <c r="F110" s="60" t="s">
        <v>49</v>
      </c>
      <c r="G110" s="60"/>
      <c r="H110" s="5"/>
      <c r="I110" s="5"/>
      <c r="J110" s="5">
        <v>22845</v>
      </c>
      <c r="K110" s="5">
        <v>1</v>
      </c>
      <c r="L110" s="63">
        <v>21600</v>
      </c>
      <c r="M110" s="5" t="s">
        <v>84</v>
      </c>
      <c r="N110" s="5"/>
      <c r="O110" s="60" t="s">
        <v>1707</v>
      </c>
      <c r="P110" s="61" t="s">
        <v>1708</v>
      </c>
      <c r="Q110" s="60" t="s">
        <v>1897</v>
      </c>
      <c r="R110" s="61"/>
      <c r="S110" s="61"/>
      <c r="T110" s="60"/>
    </row>
    <row r="111" spans="2:20" ht="45" x14ac:dyDescent="0.25">
      <c r="B111" s="53" t="s">
        <v>1898</v>
      </c>
      <c r="C111" s="5" t="s">
        <v>1600</v>
      </c>
      <c r="D111" s="5" t="s">
        <v>1691</v>
      </c>
      <c r="E111" s="5" t="s">
        <v>1899</v>
      </c>
      <c r="F111" s="60" t="s">
        <v>49</v>
      </c>
      <c r="G111" s="60"/>
      <c r="H111" s="5"/>
      <c r="I111" s="5"/>
      <c r="J111" s="5">
        <v>22845</v>
      </c>
      <c r="K111" s="5">
        <v>1</v>
      </c>
      <c r="L111" s="63">
        <v>84240</v>
      </c>
      <c r="M111" s="5" t="s">
        <v>84</v>
      </c>
      <c r="N111" s="5"/>
      <c r="O111" s="60" t="s">
        <v>1707</v>
      </c>
      <c r="P111" s="61" t="s">
        <v>1708</v>
      </c>
      <c r="Q111" s="60" t="s">
        <v>1900</v>
      </c>
      <c r="R111" s="61"/>
      <c r="S111" s="61"/>
      <c r="T111" s="60"/>
    </row>
    <row r="112" spans="2:20" ht="45" x14ac:dyDescent="0.25">
      <c r="B112" s="53" t="s">
        <v>1901</v>
      </c>
      <c r="C112" s="5" t="s">
        <v>1600</v>
      </c>
      <c r="D112" s="5" t="s">
        <v>1691</v>
      </c>
      <c r="E112" s="5" t="s">
        <v>1902</v>
      </c>
      <c r="F112" s="60" t="s">
        <v>49</v>
      </c>
      <c r="G112" s="60"/>
      <c r="H112" s="5"/>
      <c r="I112" s="5"/>
      <c r="J112" s="5">
        <v>22845</v>
      </c>
      <c r="K112" s="5">
        <v>1</v>
      </c>
      <c r="L112" s="63">
        <v>42000</v>
      </c>
      <c r="M112" s="5" t="s">
        <v>84</v>
      </c>
      <c r="N112" s="5"/>
      <c r="O112" s="60" t="s">
        <v>1707</v>
      </c>
      <c r="P112" s="61" t="s">
        <v>1708</v>
      </c>
      <c r="Q112" s="60" t="s">
        <v>1903</v>
      </c>
      <c r="R112" s="61"/>
      <c r="S112" s="61"/>
      <c r="T112" s="60"/>
    </row>
    <row r="113" spans="2:20" ht="45" x14ac:dyDescent="0.25">
      <c r="B113" s="53" t="s">
        <v>1904</v>
      </c>
      <c r="C113" s="5" t="s">
        <v>1600</v>
      </c>
      <c r="D113" s="5" t="s">
        <v>1691</v>
      </c>
      <c r="E113" s="5" t="s">
        <v>1905</v>
      </c>
      <c r="F113" s="60" t="s">
        <v>49</v>
      </c>
      <c r="G113" s="60"/>
      <c r="H113" s="5"/>
      <c r="I113" s="5"/>
      <c r="J113" s="5">
        <v>22845</v>
      </c>
      <c r="K113" s="5">
        <v>1</v>
      </c>
      <c r="L113" s="63">
        <v>9360</v>
      </c>
      <c r="M113" s="5" t="s">
        <v>84</v>
      </c>
      <c r="N113" s="5"/>
      <c r="O113" s="60" t="s">
        <v>1707</v>
      </c>
      <c r="P113" s="61" t="s">
        <v>1708</v>
      </c>
      <c r="Q113" s="60" t="s">
        <v>1906</v>
      </c>
      <c r="R113" s="61"/>
      <c r="S113" s="61"/>
      <c r="T113" s="60"/>
    </row>
    <row r="114" spans="2:20" ht="45" x14ac:dyDescent="0.25">
      <c r="B114" s="53" t="s">
        <v>1907</v>
      </c>
      <c r="C114" s="5" t="s">
        <v>1600</v>
      </c>
      <c r="D114" s="5" t="s">
        <v>1691</v>
      </c>
      <c r="E114" s="5" t="s">
        <v>1908</v>
      </c>
      <c r="F114" s="60" t="s">
        <v>49</v>
      </c>
      <c r="G114" s="60"/>
      <c r="H114" s="5"/>
      <c r="I114" s="5"/>
      <c r="J114" s="5">
        <v>4138</v>
      </c>
      <c r="K114" s="5">
        <v>1</v>
      </c>
      <c r="L114" s="63">
        <v>1620</v>
      </c>
      <c r="M114" s="5" t="s">
        <v>84</v>
      </c>
      <c r="N114" s="5"/>
      <c r="O114" s="60" t="s">
        <v>1707</v>
      </c>
      <c r="P114" s="61" t="s">
        <v>1708</v>
      </c>
      <c r="Q114" s="60" t="s">
        <v>1909</v>
      </c>
      <c r="R114" s="61"/>
      <c r="S114" s="61"/>
      <c r="T114" s="60"/>
    </row>
    <row r="115" spans="2:20" ht="45" x14ac:dyDescent="0.25">
      <c r="B115" s="53" t="s">
        <v>1910</v>
      </c>
      <c r="C115" s="5" t="s">
        <v>1600</v>
      </c>
      <c r="D115" s="5" t="s">
        <v>1911</v>
      </c>
      <c r="E115" s="5" t="s">
        <v>1912</v>
      </c>
      <c r="F115" s="60" t="s">
        <v>49</v>
      </c>
      <c r="G115" s="60"/>
      <c r="H115" s="5"/>
      <c r="I115" s="5"/>
      <c r="J115" s="5">
        <v>4316</v>
      </c>
      <c r="K115" s="5">
        <v>1</v>
      </c>
      <c r="L115" s="63">
        <v>264314.64</v>
      </c>
      <c r="M115" s="5" t="s">
        <v>84</v>
      </c>
      <c r="N115" s="5"/>
      <c r="O115" s="60" t="s">
        <v>1913</v>
      </c>
      <c r="P115" s="61">
        <v>46377</v>
      </c>
      <c r="Q115" s="60" t="s">
        <v>1914</v>
      </c>
      <c r="R115" s="61"/>
      <c r="S115" s="61"/>
      <c r="T115" s="60"/>
    </row>
    <row r="116" spans="2:20" ht="30" x14ac:dyDescent="0.25">
      <c r="B116" s="53" t="s">
        <v>1915</v>
      </c>
      <c r="C116" s="5" t="s">
        <v>1600</v>
      </c>
      <c r="D116" s="5" t="s">
        <v>1911</v>
      </c>
      <c r="E116" s="5" t="s">
        <v>1916</v>
      </c>
      <c r="F116" s="60" t="s">
        <v>49</v>
      </c>
      <c r="G116" s="60"/>
      <c r="H116" s="5"/>
      <c r="I116" s="5"/>
      <c r="J116" s="5">
        <v>876</v>
      </c>
      <c r="K116" s="5">
        <v>1</v>
      </c>
      <c r="L116" s="63">
        <v>127875</v>
      </c>
      <c r="M116" s="5" t="s">
        <v>90</v>
      </c>
      <c r="N116" s="5"/>
      <c r="O116" s="60" t="s">
        <v>1917</v>
      </c>
      <c r="P116" s="61">
        <v>45802</v>
      </c>
      <c r="Q116" s="60" t="s">
        <v>1918</v>
      </c>
      <c r="R116" s="61"/>
      <c r="S116" s="61">
        <v>45772</v>
      </c>
      <c r="T116" s="60"/>
    </row>
    <row r="117" spans="2:20" ht="45" x14ac:dyDescent="0.25">
      <c r="B117" s="53" t="s">
        <v>1919</v>
      </c>
      <c r="C117" s="5" t="s">
        <v>1600</v>
      </c>
      <c r="D117" s="5" t="s">
        <v>1911</v>
      </c>
      <c r="E117" s="5" t="s">
        <v>1920</v>
      </c>
      <c r="F117" s="60" t="s">
        <v>49</v>
      </c>
      <c r="G117" s="60"/>
      <c r="H117" s="5"/>
      <c r="I117" s="5"/>
      <c r="J117" s="5">
        <v>4316</v>
      </c>
      <c r="K117" s="5">
        <v>1</v>
      </c>
      <c r="L117" s="63">
        <v>240513.36</v>
      </c>
      <c r="M117" s="5" t="s">
        <v>84</v>
      </c>
      <c r="N117" s="5"/>
      <c r="O117" s="60" t="s">
        <v>1921</v>
      </c>
      <c r="P117" s="61">
        <v>46319</v>
      </c>
      <c r="Q117" s="60" t="s">
        <v>1922</v>
      </c>
      <c r="R117" s="61"/>
      <c r="S117" s="61"/>
      <c r="T117" s="60"/>
    </row>
    <row r="118" spans="2:20" ht="30" x14ac:dyDescent="0.25">
      <c r="B118" s="53" t="s">
        <v>1923</v>
      </c>
      <c r="C118" s="5" t="s">
        <v>1600</v>
      </c>
      <c r="D118" s="5" t="s">
        <v>1911</v>
      </c>
      <c r="E118" s="5" t="s">
        <v>1924</v>
      </c>
      <c r="F118" s="60" t="s">
        <v>49</v>
      </c>
      <c r="G118" s="60"/>
      <c r="H118" s="5"/>
      <c r="I118" s="5"/>
      <c r="J118" s="5">
        <v>4316</v>
      </c>
      <c r="K118" s="5">
        <v>1</v>
      </c>
      <c r="L118" s="63">
        <v>764091.12</v>
      </c>
      <c r="M118" s="5" t="s">
        <v>90</v>
      </c>
      <c r="N118" s="5"/>
      <c r="O118" s="60" t="s">
        <v>1925</v>
      </c>
      <c r="P118" s="61">
        <v>45660</v>
      </c>
      <c r="Q118" s="60" t="s">
        <v>1926</v>
      </c>
      <c r="R118" s="61"/>
      <c r="S118" s="61">
        <v>45618</v>
      </c>
      <c r="T118" s="60"/>
    </row>
    <row r="119" spans="2:20" ht="45" x14ac:dyDescent="0.25">
      <c r="B119" s="53" t="s">
        <v>1927</v>
      </c>
      <c r="C119" s="5" t="s">
        <v>1600</v>
      </c>
      <c r="D119" s="5" t="s">
        <v>1911</v>
      </c>
      <c r="E119" s="5" t="s">
        <v>1928</v>
      </c>
      <c r="F119" s="60" t="s">
        <v>49</v>
      </c>
      <c r="G119" s="60"/>
      <c r="H119" s="5"/>
      <c r="I119" s="5"/>
      <c r="J119" s="5">
        <v>4316</v>
      </c>
      <c r="K119" s="5">
        <v>1</v>
      </c>
      <c r="L119" s="63">
        <v>518443.92</v>
      </c>
      <c r="M119" s="5" t="s">
        <v>84</v>
      </c>
      <c r="N119" s="5"/>
      <c r="O119" s="60" t="s">
        <v>1929</v>
      </c>
      <c r="P119" s="61">
        <v>46174</v>
      </c>
      <c r="Q119" s="60" t="s">
        <v>1930</v>
      </c>
      <c r="R119" s="61"/>
      <c r="S119" s="61"/>
      <c r="T119" s="60"/>
    </row>
    <row r="120" spans="2:20" ht="45" x14ac:dyDescent="0.25">
      <c r="B120" s="53" t="s">
        <v>1931</v>
      </c>
      <c r="C120" s="5" t="s">
        <v>1600</v>
      </c>
      <c r="D120" s="5" t="s">
        <v>1911</v>
      </c>
      <c r="E120" s="5" t="s">
        <v>1932</v>
      </c>
      <c r="F120" s="60" t="s">
        <v>49</v>
      </c>
      <c r="G120" s="60"/>
      <c r="H120" s="5"/>
      <c r="I120" s="5"/>
      <c r="J120" s="5">
        <v>4316</v>
      </c>
      <c r="K120" s="5">
        <v>1</v>
      </c>
      <c r="L120" s="63">
        <v>1920900.72</v>
      </c>
      <c r="M120" s="5" t="s">
        <v>84</v>
      </c>
      <c r="N120" s="5"/>
      <c r="O120" s="60" t="s">
        <v>1933</v>
      </c>
      <c r="P120" s="61">
        <v>47119</v>
      </c>
      <c r="Q120" s="60" t="s">
        <v>1934</v>
      </c>
      <c r="R120" s="61"/>
      <c r="S120" s="61"/>
      <c r="T120" s="60"/>
    </row>
    <row r="121" spans="2:20" ht="30" x14ac:dyDescent="0.25">
      <c r="B121" s="53" t="s">
        <v>1935</v>
      </c>
      <c r="C121" s="5" t="s">
        <v>1600</v>
      </c>
      <c r="D121" s="5" t="s">
        <v>1911</v>
      </c>
      <c r="E121" s="5" t="s">
        <v>1936</v>
      </c>
      <c r="F121" s="60" t="s">
        <v>49</v>
      </c>
      <c r="G121" s="60"/>
      <c r="H121" s="5"/>
      <c r="I121" s="5"/>
      <c r="J121" s="5">
        <v>4316</v>
      </c>
      <c r="K121" s="5">
        <v>1</v>
      </c>
      <c r="L121" s="63">
        <v>443630.04</v>
      </c>
      <c r="M121" s="5" t="s">
        <v>90</v>
      </c>
      <c r="N121" s="5"/>
      <c r="O121" s="60" t="s">
        <v>1937</v>
      </c>
      <c r="P121" s="61">
        <v>45716</v>
      </c>
      <c r="Q121" s="60" t="s">
        <v>1938</v>
      </c>
      <c r="R121" s="61"/>
      <c r="S121" s="61">
        <v>45672</v>
      </c>
      <c r="T121" s="60"/>
    </row>
    <row r="122" spans="2:20" ht="45" x14ac:dyDescent="0.25">
      <c r="B122" s="53" t="s">
        <v>1939</v>
      </c>
      <c r="C122" s="5" t="s">
        <v>1600</v>
      </c>
      <c r="D122" s="5" t="s">
        <v>1911</v>
      </c>
      <c r="E122" s="5" t="s">
        <v>1940</v>
      </c>
      <c r="F122" s="60" t="s">
        <v>49</v>
      </c>
      <c r="G122" s="60"/>
      <c r="H122" s="5"/>
      <c r="I122" s="5"/>
      <c r="J122" s="5">
        <v>4316</v>
      </c>
      <c r="K122" s="5">
        <v>1</v>
      </c>
      <c r="L122" s="63">
        <v>3353402.76</v>
      </c>
      <c r="M122" s="5" t="s">
        <v>84</v>
      </c>
      <c r="N122" s="5"/>
      <c r="O122" s="60" t="s">
        <v>1941</v>
      </c>
      <c r="P122" s="61">
        <v>47440</v>
      </c>
      <c r="Q122" s="60" t="s">
        <v>1942</v>
      </c>
      <c r="R122" s="61"/>
      <c r="S122" s="61"/>
      <c r="T122" s="60"/>
    </row>
    <row r="123" spans="2:20" ht="30" x14ac:dyDescent="0.25">
      <c r="B123" s="53" t="s">
        <v>1943</v>
      </c>
      <c r="C123" s="5" t="s">
        <v>1600</v>
      </c>
      <c r="D123" s="5" t="s">
        <v>1911</v>
      </c>
      <c r="E123" s="5" t="s">
        <v>1944</v>
      </c>
      <c r="F123" s="60" t="s">
        <v>49</v>
      </c>
      <c r="G123" s="60"/>
      <c r="H123" s="5"/>
      <c r="I123" s="5"/>
      <c r="J123" s="5">
        <v>4316</v>
      </c>
      <c r="K123" s="5">
        <v>1</v>
      </c>
      <c r="L123" s="63">
        <v>582433.80000000005</v>
      </c>
      <c r="M123" s="5" t="s">
        <v>90</v>
      </c>
      <c r="N123" s="5"/>
      <c r="O123" s="60" t="s">
        <v>1945</v>
      </c>
      <c r="P123" s="61">
        <v>45689</v>
      </c>
      <c r="Q123" s="60" t="s">
        <v>1946</v>
      </c>
      <c r="R123" s="61"/>
      <c r="S123" s="61">
        <v>45642</v>
      </c>
      <c r="T123" s="60"/>
    </row>
    <row r="124" spans="2:20" ht="30" x14ac:dyDescent="0.25">
      <c r="B124" s="53" t="s">
        <v>1947</v>
      </c>
      <c r="C124" s="5" t="s">
        <v>1600</v>
      </c>
      <c r="D124" s="5" t="s">
        <v>1911</v>
      </c>
      <c r="E124" s="5" t="s">
        <v>1948</v>
      </c>
      <c r="F124" s="60" t="s">
        <v>49</v>
      </c>
      <c r="G124" s="60"/>
      <c r="H124" s="5"/>
      <c r="I124" s="5"/>
      <c r="J124" s="5">
        <v>4316</v>
      </c>
      <c r="K124" s="5">
        <v>1</v>
      </c>
      <c r="L124" s="63">
        <v>301651.92</v>
      </c>
      <c r="M124" s="5" t="s">
        <v>90</v>
      </c>
      <c r="N124" s="5"/>
      <c r="O124" s="60" t="s">
        <v>1949</v>
      </c>
      <c r="P124" s="61">
        <v>45944</v>
      </c>
      <c r="Q124" s="60" t="s">
        <v>1950</v>
      </c>
      <c r="R124" s="61"/>
      <c r="S124" s="61">
        <v>45908</v>
      </c>
      <c r="T124" s="60"/>
    </row>
    <row r="125" spans="2:20" ht="45" x14ac:dyDescent="0.25">
      <c r="B125" s="53" t="s">
        <v>1951</v>
      </c>
      <c r="C125" s="5" t="s">
        <v>1600</v>
      </c>
      <c r="D125" s="5" t="s">
        <v>1911</v>
      </c>
      <c r="E125" s="5" t="s">
        <v>1952</v>
      </c>
      <c r="F125" s="60" t="s">
        <v>49</v>
      </c>
      <c r="G125" s="60"/>
      <c r="H125" s="5"/>
      <c r="I125" s="5"/>
      <c r="J125" s="5">
        <v>4316</v>
      </c>
      <c r="K125" s="5">
        <v>1</v>
      </c>
      <c r="L125" s="63">
        <v>24344.16</v>
      </c>
      <c r="M125" s="5" t="s">
        <v>84</v>
      </c>
      <c r="N125" s="5"/>
      <c r="O125" s="60" t="s">
        <v>1953</v>
      </c>
      <c r="P125" s="61">
        <v>47385</v>
      </c>
      <c r="Q125" s="60" t="s">
        <v>1954</v>
      </c>
      <c r="R125" s="61"/>
      <c r="S125" s="61"/>
      <c r="T125" s="60"/>
    </row>
    <row r="126" spans="2:20" ht="45" x14ac:dyDescent="0.25">
      <c r="B126" s="53" t="s">
        <v>1955</v>
      </c>
      <c r="C126" s="5" t="s">
        <v>1600</v>
      </c>
      <c r="D126" s="5" t="s">
        <v>1911</v>
      </c>
      <c r="E126" s="5" t="s">
        <v>1956</v>
      </c>
      <c r="F126" s="60" t="s">
        <v>49</v>
      </c>
      <c r="G126" s="60"/>
      <c r="H126" s="5"/>
      <c r="I126" s="5"/>
      <c r="J126" s="5">
        <v>4316</v>
      </c>
      <c r="K126" s="5">
        <v>1</v>
      </c>
      <c r="L126" s="63">
        <v>306249.12</v>
      </c>
      <c r="M126" s="5" t="s">
        <v>84</v>
      </c>
      <c r="N126" s="5"/>
      <c r="O126" s="60" t="s">
        <v>1957</v>
      </c>
      <c r="P126" s="61">
        <v>46361</v>
      </c>
      <c r="Q126" s="60" t="s">
        <v>1958</v>
      </c>
      <c r="R126" s="61"/>
      <c r="S126" s="61"/>
      <c r="T126" s="60"/>
    </row>
    <row r="127" spans="2:20" ht="45" x14ac:dyDescent="0.25">
      <c r="B127" s="53" t="s">
        <v>1959</v>
      </c>
      <c r="C127" s="5" t="s">
        <v>1600</v>
      </c>
      <c r="D127" s="5" t="s">
        <v>1911</v>
      </c>
      <c r="E127" s="5" t="s">
        <v>1960</v>
      </c>
      <c r="F127" s="60" t="s">
        <v>49</v>
      </c>
      <c r="G127" s="60"/>
      <c r="H127" s="5"/>
      <c r="I127" s="5"/>
      <c r="J127" s="5">
        <v>4316</v>
      </c>
      <c r="K127" s="5">
        <v>1</v>
      </c>
      <c r="L127" s="63">
        <v>2700000</v>
      </c>
      <c r="M127" s="5" t="s">
        <v>84</v>
      </c>
      <c r="N127" s="5"/>
      <c r="O127" s="60" t="s">
        <v>1961</v>
      </c>
      <c r="P127" s="61">
        <v>46418</v>
      </c>
      <c r="Q127" s="60" t="s">
        <v>1962</v>
      </c>
      <c r="R127" s="61"/>
      <c r="S127" s="61"/>
      <c r="T127" s="60"/>
    </row>
    <row r="128" spans="2:20" ht="30" x14ac:dyDescent="0.25">
      <c r="B128" s="53" t="s">
        <v>1963</v>
      </c>
      <c r="C128" s="5" t="s">
        <v>1600</v>
      </c>
      <c r="D128" s="5" t="s">
        <v>1911</v>
      </c>
      <c r="E128" s="5" t="s">
        <v>1964</v>
      </c>
      <c r="F128" s="60" t="s">
        <v>49</v>
      </c>
      <c r="G128" s="60"/>
      <c r="H128" s="5"/>
      <c r="I128" s="5"/>
      <c r="J128" s="5">
        <v>4316</v>
      </c>
      <c r="K128" s="5">
        <v>1</v>
      </c>
      <c r="L128" s="63">
        <v>627814.80000000005</v>
      </c>
      <c r="M128" s="5" t="s">
        <v>90</v>
      </c>
      <c r="N128" s="5"/>
      <c r="O128" s="60" t="s">
        <v>1965</v>
      </c>
      <c r="P128" s="61">
        <v>45991</v>
      </c>
      <c r="Q128" s="60" t="s">
        <v>1966</v>
      </c>
      <c r="R128" s="61"/>
      <c r="S128" s="61">
        <v>45945</v>
      </c>
      <c r="T128" s="60"/>
    </row>
    <row r="129" spans="2:20" ht="45" x14ac:dyDescent="0.25">
      <c r="B129" s="53" t="s">
        <v>1967</v>
      </c>
      <c r="C129" s="5" t="s">
        <v>1600</v>
      </c>
      <c r="D129" s="5" t="s">
        <v>1911</v>
      </c>
      <c r="E129" s="5" t="s">
        <v>1968</v>
      </c>
      <c r="F129" s="60" t="s">
        <v>49</v>
      </c>
      <c r="G129" s="60"/>
      <c r="H129" s="5"/>
      <c r="I129" s="5"/>
      <c r="J129" s="5">
        <v>4316</v>
      </c>
      <c r="K129" s="5">
        <v>1</v>
      </c>
      <c r="L129" s="63">
        <v>138670.44</v>
      </c>
      <c r="M129" s="5" t="s">
        <v>84</v>
      </c>
      <c r="N129" s="5"/>
      <c r="O129" s="60" t="s">
        <v>1969</v>
      </c>
      <c r="P129" s="61">
        <v>47269</v>
      </c>
      <c r="Q129" s="60" t="s">
        <v>1970</v>
      </c>
      <c r="R129" s="61"/>
      <c r="S129" s="61"/>
      <c r="T129" s="60"/>
    </row>
    <row r="130" spans="2:20" ht="45" x14ac:dyDescent="0.25">
      <c r="B130" s="53" t="s">
        <v>1971</v>
      </c>
      <c r="C130" s="5" t="s">
        <v>1600</v>
      </c>
      <c r="D130" s="5" t="s">
        <v>1911</v>
      </c>
      <c r="E130" s="5" t="s">
        <v>1972</v>
      </c>
      <c r="F130" s="60" t="s">
        <v>49</v>
      </c>
      <c r="G130" s="60"/>
      <c r="H130" s="5"/>
      <c r="I130" s="5"/>
      <c r="J130" s="5">
        <v>4316</v>
      </c>
      <c r="K130" s="5">
        <v>1</v>
      </c>
      <c r="L130" s="63">
        <v>1650000</v>
      </c>
      <c r="M130" s="5" t="s">
        <v>84</v>
      </c>
      <c r="N130" s="5"/>
      <c r="O130" s="60" t="s">
        <v>1973</v>
      </c>
      <c r="P130" s="61">
        <v>46567</v>
      </c>
      <c r="Q130" s="60" t="s">
        <v>1974</v>
      </c>
      <c r="R130" s="61"/>
      <c r="S130" s="61"/>
      <c r="T130" s="60"/>
    </row>
    <row r="131" spans="2:20" ht="30" x14ac:dyDescent="0.25">
      <c r="B131" s="53" t="s">
        <v>1975</v>
      </c>
      <c r="C131" s="5" t="s">
        <v>1600</v>
      </c>
      <c r="D131" s="5" t="s">
        <v>1911</v>
      </c>
      <c r="E131" s="5" t="s">
        <v>1976</v>
      </c>
      <c r="F131" s="60" t="s">
        <v>49</v>
      </c>
      <c r="G131" s="60"/>
      <c r="H131" s="5"/>
      <c r="I131" s="5"/>
      <c r="J131" s="5">
        <v>4316</v>
      </c>
      <c r="K131" s="5">
        <v>1</v>
      </c>
      <c r="L131" s="63">
        <v>206353.56</v>
      </c>
      <c r="M131" s="5" t="s">
        <v>90</v>
      </c>
      <c r="N131" s="5"/>
      <c r="O131" s="60" t="s">
        <v>1977</v>
      </c>
      <c r="P131" s="61">
        <v>46022</v>
      </c>
      <c r="Q131" s="60" t="s">
        <v>1978</v>
      </c>
      <c r="R131" s="61"/>
      <c r="S131" s="61">
        <v>45978</v>
      </c>
      <c r="T131" s="60"/>
    </row>
    <row r="132" spans="2:20" ht="45" x14ac:dyDescent="0.25">
      <c r="B132" s="53" t="s">
        <v>1979</v>
      </c>
      <c r="C132" s="5" t="s">
        <v>1600</v>
      </c>
      <c r="D132" s="5" t="s">
        <v>1911</v>
      </c>
      <c r="E132" s="5" t="s">
        <v>1980</v>
      </c>
      <c r="F132" s="60" t="s">
        <v>49</v>
      </c>
      <c r="G132" s="60"/>
      <c r="H132" s="5"/>
      <c r="I132" s="5"/>
      <c r="J132" s="5">
        <v>4316</v>
      </c>
      <c r="K132" s="5">
        <v>1</v>
      </c>
      <c r="L132" s="63">
        <v>1597564.56</v>
      </c>
      <c r="M132" s="5" t="s">
        <v>84</v>
      </c>
      <c r="N132" s="5"/>
      <c r="O132" s="60" t="s">
        <v>1981</v>
      </c>
      <c r="P132" s="61">
        <v>46472</v>
      </c>
      <c r="Q132" s="60" t="s">
        <v>1982</v>
      </c>
      <c r="R132" s="61"/>
      <c r="S132" s="61"/>
      <c r="T132" s="60"/>
    </row>
    <row r="133" spans="2:20" ht="45" x14ac:dyDescent="0.25">
      <c r="B133" s="53" t="s">
        <v>1983</v>
      </c>
      <c r="C133" s="5" t="s">
        <v>1600</v>
      </c>
      <c r="D133" s="5" t="s">
        <v>1911</v>
      </c>
      <c r="E133" s="5" t="s">
        <v>1984</v>
      </c>
      <c r="F133" s="60" t="s">
        <v>49</v>
      </c>
      <c r="G133" s="60"/>
      <c r="H133" s="5"/>
      <c r="I133" s="5"/>
      <c r="J133" s="5">
        <v>4316</v>
      </c>
      <c r="K133" s="5">
        <v>1</v>
      </c>
      <c r="L133" s="63">
        <v>1024780.92</v>
      </c>
      <c r="M133" s="5" t="s">
        <v>84</v>
      </c>
      <c r="N133" s="5"/>
      <c r="O133" s="60" t="s">
        <v>1985</v>
      </c>
      <c r="P133" s="61">
        <v>46377</v>
      </c>
      <c r="Q133" s="60" t="s">
        <v>1986</v>
      </c>
      <c r="R133" s="61"/>
      <c r="S133" s="61"/>
      <c r="T133" s="60"/>
    </row>
    <row r="134" spans="2:20" ht="30" x14ac:dyDescent="0.25">
      <c r="B134" s="53" t="s">
        <v>1987</v>
      </c>
      <c r="C134" s="5" t="s">
        <v>1600</v>
      </c>
      <c r="D134" s="5" t="s">
        <v>1911</v>
      </c>
      <c r="E134" s="5" t="s">
        <v>1988</v>
      </c>
      <c r="F134" s="60" t="s">
        <v>49</v>
      </c>
      <c r="G134" s="60"/>
      <c r="H134" s="5"/>
      <c r="I134" s="5"/>
      <c r="J134" s="5">
        <v>4316</v>
      </c>
      <c r="K134" s="5">
        <v>1</v>
      </c>
      <c r="L134" s="63">
        <v>477762.6</v>
      </c>
      <c r="M134" s="5" t="s">
        <v>90</v>
      </c>
      <c r="N134" s="5"/>
      <c r="O134" s="60" t="s">
        <v>1989</v>
      </c>
      <c r="P134" s="61">
        <v>45764</v>
      </c>
      <c r="Q134" s="60" t="s">
        <v>1990</v>
      </c>
      <c r="R134" s="61"/>
      <c r="S134" s="61">
        <v>45726</v>
      </c>
      <c r="T134" s="60"/>
    </row>
    <row r="135" spans="2:20" ht="45" x14ac:dyDescent="0.25">
      <c r="B135" s="53" t="s">
        <v>1991</v>
      </c>
      <c r="C135" s="5" t="s">
        <v>1600</v>
      </c>
      <c r="D135" s="5" t="s">
        <v>1911</v>
      </c>
      <c r="E135" s="5" t="s">
        <v>1992</v>
      </c>
      <c r="F135" s="60" t="s">
        <v>49</v>
      </c>
      <c r="G135" s="60"/>
      <c r="H135" s="5"/>
      <c r="I135" s="5"/>
      <c r="J135" s="5">
        <v>4316</v>
      </c>
      <c r="K135" s="5">
        <v>1</v>
      </c>
      <c r="L135" s="63">
        <v>444000</v>
      </c>
      <c r="M135" s="5" t="s">
        <v>84</v>
      </c>
      <c r="N135" s="5"/>
      <c r="O135" s="60" t="s">
        <v>1993</v>
      </c>
      <c r="P135" s="61">
        <v>46750</v>
      </c>
      <c r="Q135" s="60" t="s">
        <v>1994</v>
      </c>
      <c r="R135" s="61"/>
      <c r="S135" s="61"/>
      <c r="T135" s="60"/>
    </row>
    <row r="136" spans="2:20" ht="45" x14ac:dyDescent="0.25">
      <c r="B136" s="53" t="s">
        <v>1995</v>
      </c>
      <c r="C136" s="5" t="s">
        <v>1600</v>
      </c>
      <c r="D136" s="5" t="s">
        <v>1911</v>
      </c>
      <c r="E136" s="5" t="s">
        <v>1996</v>
      </c>
      <c r="F136" s="60" t="s">
        <v>49</v>
      </c>
      <c r="G136" s="60"/>
      <c r="H136" s="5"/>
      <c r="I136" s="5"/>
      <c r="J136" s="5">
        <v>4316</v>
      </c>
      <c r="K136" s="5">
        <v>1</v>
      </c>
      <c r="L136" s="63">
        <v>1572595.08</v>
      </c>
      <c r="M136" s="5" t="s">
        <v>84</v>
      </c>
      <c r="N136" s="5"/>
      <c r="O136" s="60" t="s">
        <v>1997</v>
      </c>
      <c r="P136" s="61">
        <v>47473</v>
      </c>
      <c r="Q136" s="60" t="s">
        <v>1998</v>
      </c>
      <c r="R136" s="61"/>
      <c r="S136" s="61"/>
      <c r="T136" s="60"/>
    </row>
    <row r="137" spans="2:20" ht="30" x14ac:dyDescent="0.25">
      <c r="B137" s="53" t="s">
        <v>1999</v>
      </c>
      <c r="C137" s="5" t="s">
        <v>1600</v>
      </c>
      <c r="D137" s="5" t="s">
        <v>1911</v>
      </c>
      <c r="E137" s="5" t="s">
        <v>2000</v>
      </c>
      <c r="F137" s="60" t="s">
        <v>49</v>
      </c>
      <c r="G137" s="60"/>
      <c r="H137" s="5"/>
      <c r="I137" s="5"/>
      <c r="J137" s="5">
        <v>13943</v>
      </c>
      <c r="K137" s="5">
        <v>1</v>
      </c>
      <c r="L137" s="63">
        <v>183090.87</v>
      </c>
      <c r="M137" s="5" t="s">
        <v>90</v>
      </c>
      <c r="N137" s="5"/>
      <c r="O137" s="60" t="s">
        <v>2001</v>
      </c>
      <c r="P137" s="61">
        <v>45909</v>
      </c>
      <c r="Q137" s="60" t="s">
        <v>2002</v>
      </c>
      <c r="R137" s="61"/>
      <c r="S137" s="61">
        <v>45874</v>
      </c>
      <c r="T137" s="60"/>
    </row>
    <row r="138" spans="2:20" ht="30" x14ac:dyDescent="0.25">
      <c r="B138" s="53" t="s">
        <v>2003</v>
      </c>
      <c r="C138" s="5" t="s">
        <v>1600</v>
      </c>
      <c r="D138" s="5" t="s">
        <v>1911</v>
      </c>
      <c r="E138" s="5" t="s">
        <v>2004</v>
      </c>
      <c r="F138" s="60" t="s">
        <v>49</v>
      </c>
      <c r="G138" s="60"/>
      <c r="H138" s="5"/>
      <c r="I138" s="5"/>
      <c r="J138" s="5">
        <v>13943</v>
      </c>
      <c r="K138" s="5">
        <v>1</v>
      </c>
      <c r="L138" s="63">
        <v>200000</v>
      </c>
      <c r="M138" s="5" t="s">
        <v>90</v>
      </c>
      <c r="N138" s="5"/>
      <c r="O138" s="60" t="s">
        <v>2005</v>
      </c>
      <c r="P138" s="61">
        <v>45711</v>
      </c>
      <c r="Q138" s="60" t="s">
        <v>2006</v>
      </c>
      <c r="R138" s="61"/>
      <c r="S138" s="61">
        <v>45667</v>
      </c>
      <c r="T138" s="60"/>
    </row>
    <row r="139" spans="2:20" ht="45" x14ac:dyDescent="0.25">
      <c r="B139" s="53" t="s">
        <v>2007</v>
      </c>
      <c r="C139" s="5" t="s">
        <v>2008</v>
      </c>
      <c r="D139" s="5" t="s">
        <v>2009</v>
      </c>
      <c r="E139" s="5" t="s">
        <v>2010</v>
      </c>
      <c r="F139" s="60" t="s">
        <v>49</v>
      </c>
      <c r="G139" s="60"/>
      <c r="H139" s="5"/>
      <c r="I139" s="5"/>
      <c r="J139" s="5">
        <v>3557</v>
      </c>
      <c r="K139" s="5">
        <v>1</v>
      </c>
      <c r="L139" s="63">
        <v>4240.3439999999991</v>
      </c>
      <c r="M139" s="5" t="s">
        <v>84</v>
      </c>
      <c r="N139" s="5"/>
      <c r="O139" s="60" t="s">
        <v>2011</v>
      </c>
      <c r="P139" s="61">
        <v>46243</v>
      </c>
      <c r="Q139" s="60" t="s">
        <v>2012</v>
      </c>
      <c r="R139" s="61"/>
      <c r="S139" s="61"/>
      <c r="T139" s="60"/>
    </row>
    <row r="140" spans="2:20" ht="45" x14ac:dyDescent="0.25">
      <c r="B140" s="53" t="s">
        <v>2013</v>
      </c>
      <c r="C140" s="5" t="s">
        <v>2008</v>
      </c>
      <c r="D140" s="5" t="s">
        <v>2009</v>
      </c>
      <c r="E140" s="5" t="s">
        <v>2014</v>
      </c>
      <c r="F140" s="60" t="s">
        <v>49</v>
      </c>
      <c r="G140" s="60"/>
      <c r="H140" s="5"/>
      <c r="I140" s="5"/>
      <c r="J140" s="5">
        <v>3557</v>
      </c>
      <c r="K140" s="5">
        <v>1</v>
      </c>
      <c r="L140" s="63">
        <v>5560.9617239999989</v>
      </c>
      <c r="M140" s="5" t="s">
        <v>84</v>
      </c>
      <c r="N140" s="5"/>
      <c r="O140" s="60" t="s">
        <v>2015</v>
      </c>
      <c r="P140" s="61">
        <v>47291</v>
      </c>
      <c r="Q140" s="60" t="s">
        <v>2016</v>
      </c>
      <c r="R140" s="61"/>
      <c r="S140" s="61"/>
      <c r="T140" s="60"/>
    </row>
    <row r="141" spans="2:20" ht="45" x14ac:dyDescent="0.25">
      <c r="B141" s="53" t="s">
        <v>2017</v>
      </c>
      <c r="C141" s="5" t="s">
        <v>2008</v>
      </c>
      <c r="D141" s="5" t="s">
        <v>2009</v>
      </c>
      <c r="E141" s="5" t="s">
        <v>2018</v>
      </c>
      <c r="F141" s="60" t="s">
        <v>49</v>
      </c>
      <c r="G141" s="60"/>
      <c r="H141" s="5"/>
      <c r="I141" s="5"/>
      <c r="J141" s="5">
        <v>3557</v>
      </c>
      <c r="K141" s="5">
        <v>1</v>
      </c>
      <c r="L141" s="63">
        <v>6235.7999999999993</v>
      </c>
      <c r="M141" s="5" t="s">
        <v>84</v>
      </c>
      <c r="N141" s="5"/>
      <c r="O141" s="60" t="s">
        <v>2019</v>
      </c>
      <c r="P141" s="61" t="s">
        <v>2020</v>
      </c>
      <c r="Q141" s="60" t="s">
        <v>2016</v>
      </c>
      <c r="R141" s="61"/>
      <c r="S141" s="61"/>
      <c r="T141" s="60"/>
    </row>
    <row r="142" spans="2:20" ht="45" customHeight="1" x14ac:dyDescent="0.25">
      <c r="B142" s="53" t="s">
        <v>2021</v>
      </c>
      <c r="C142" s="5" t="s">
        <v>2008</v>
      </c>
      <c r="D142" s="5" t="s">
        <v>2009</v>
      </c>
      <c r="E142" s="5" t="s">
        <v>2022</v>
      </c>
      <c r="F142" s="60" t="s">
        <v>49</v>
      </c>
      <c r="G142" s="60"/>
      <c r="H142" s="5"/>
      <c r="I142" s="5"/>
      <c r="J142" s="5">
        <v>3557</v>
      </c>
      <c r="K142" s="5">
        <v>2</v>
      </c>
      <c r="L142" s="63">
        <v>12222.167999999998</v>
      </c>
      <c r="M142" s="5" t="s">
        <v>84</v>
      </c>
      <c r="N142" s="5"/>
      <c r="O142" s="60" t="s">
        <v>2023</v>
      </c>
      <c r="P142" s="61">
        <v>46051</v>
      </c>
      <c r="Q142" s="60" t="s">
        <v>2024</v>
      </c>
      <c r="R142" s="61"/>
      <c r="S142" s="61"/>
      <c r="T142" s="60"/>
    </row>
    <row r="143" spans="2:20" ht="45" x14ac:dyDescent="0.25">
      <c r="B143" s="53" t="s">
        <v>2025</v>
      </c>
      <c r="C143" s="5" t="s">
        <v>2008</v>
      </c>
      <c r="D143" s="5" t="s">
        <v>2009</v>
      </c>
      <c r="E143" s="5" t="s">
        <v>2026</v>
      </c>
      <c r="F143" s="60" t="s">
        <v>49</v>
      </c>
      <c r="G143" s="60"/>
      <c r="H143" s="5"/>
      <c r="I143" s="5"/>
      <c r="J143" s="5">
        <v>3557</v>
      </c>
      <c r="K143" s="5">
        <v>1</v>
      </c>
      <c r="L143" s="63">
        <v>7835.9062799999992</v>
      </c>
      <c r="M143" s="5" t="s">
        <v>84</v>
      </c>
      <c r="N143" s="5"/>
      <c r="O143" s="60" t="s">
        <v>2027</v>
      </c>
      <c r="P143" s="61">
        <v>47330</v>
      </c>
      <c r="Q143" s="60" t="s">
        <v>2028</v>
      </c>
      <c r="R143" s="61"/>
      <c r="S143" s="61"/>
      <c r="T143" s="60"/>
    </row>
    <row r="144" spans="2:20" ht="45" customHeight="1" x14ac:dyDescent="0.25">
      <c r="B144" s="53" t="s">
        <v>2029</v>
      </c>
      <c r="C144" s="5" t="s">
        <v>2008</v>
      </c>
      <c r="D144" s="5" t="s">
        <v>2009</v>
      </c>
      <c r="E144" s="5" t="s">
        <v>2030</v>
      </c>
      <c r="F144" s="60" t="s">
        <v>49</v>
      </c>
      <c r="G144" s="60"/>
      <c r="H144" s="5"/>
      <c r="I144" s="5"/>
      <c r="J144" s="5">
        <v>3557</v>
      </c>
      <c r="K144" s="5">
        <v>1</v>
      </c>
      <c r="L144" s="63">
        <v>6235.7999999999993</v>
      </c>
      <c r="M144" s="5" t="s">
        <v>84</v>
      </c>
      <c r="N144" s="5"/>
      <c r="O144" s="60" t="s">
        <v>2031</v>
      </c>
      <c r="P144" s="61">
        <v>47276</v>
      </c>
      <c r="Q144" s="60" t="s">
        <v>2016</v>
      </c>
      <c r="R144" s="61"/>
      <c r="S144" s="61"/>
      <c r="T144" s="60"/>
    </row>
    <row r="145" spans="2:20" ht="30" x14ac:dyDescent="0.25">
      <c r="B145" s="53" t="s">
        <v>2032</v>
      </c>
      <c r="C145" s="5" t="s">
        <v>2008</v>
      </c>
      <c r="D145" s="5" t="s">
        <v>2009</v>
      </c>
      <c r="E145" s="5" t="s">
        <v>2033</v>
      </c>
      <c r="F145" s="60" t="s">
        <v>49</v>
      </c>
      <c r="G145" s="60"/>
      <c r="H145" s="5"/>
      <c r="I145" s="5"/>
      <c r="J145" s="5">
        <v>3557</v>
      </c>
      <c r="K145" s="5">
        <v>2</v>
      </c>
      <c r="L145" s="63">
        <v>9228.9839999999986</v>
      </c>
      <c r="M145" s="5" t="s">
        <v>90</v>
      </c>
      <c r="N145" s="5"/>
      <c r="O145" s="60" t="s">
        <v>2034</v>
      </c>
      <c r="P145" s="61">
        <v>45991</v>
      </c>
      <c r="Q145" s="60" t="s">
        <v>2035</v>
      </c>
      <c r="R145" s="61"/>
      <c r="S145" s="61">
        <v>45930</v>
      </c>
      <c r="T145" s="60"/>
    </row>
    <row r="146" spans="2:20" ht="45" x14ac:dyDescent="0.25">
      <c r="B146" s="53" t="s">
        <v>2036</v>
      </c>
      <c r="C146" s="5" t="s">
        <v>2008</v>
      </c>
      <c r="D146" s="5" t="s">
        <v>2009</v>
      </c>
      <c r="E146" s="5" t="s">
        <v>2033</v>
      </c>
      <c r="F146" s="60" t="s">
        <v>49</v>
      </c>
      <c r="G146" s="60"/>
      <c r="H146" s="5"/>
      <c r="I146" s="5"/>
      <c r="J146" s="5">
        <v>3557</v>
      </c>
      <c r="K146" s="5">
        <v>2</v>
      </c>
      <c r="L146" s="63">
        <v>14342.34</v>
      </c>
      <c r="M146" s="5" t="s">
        <v>84</v>
      </c>
      <c r="N146" s="5"/>
      <c r="O146" s="60" t="s">
        <v>2037</v>
      </c>
      <c r="P146" s="61">
        <v>46335</v>
      </c>
      <c r="Q146" s="60" t="s">
        <v>2038</v>
      </c>
      <c r="R146" s="61"/>
      <c r="S146" s="61"/>
      <c r="T146" s="60"/>
    </row>
    <row r="147" spans="2:20" ht="45" customHeight="1" x14ac:dyDescent="0.25">
      <c r="B147" s="53" t="s">
        <v>2039</v>
      </c>
      <c r="C147" s="5" t="s">
        <v>2008</v>
      </c>
      <c r="D147" s="5" t="s">
        <v>2009</v>
      </c>
      <c r="E147" s="5" t="s">
        <v>2040</v>
      </c>
      <c r="F147" s="60" t="s">
        <v>49</v>
      </c>
      <c r="G147" s="60"/>
      <c r="H147" s="5"/>
      <c r="I147" s="5"/>
      <c r="J147" s="5">
        <v>3557</v>
      </c>
      <c r="K147" s="5">
        <v>2</v>
      </c>
      <c r="L147" s="63">
        <v>11099.723999999998</v>
      </c>
      <c r="M147" s="5" t="s">
        <v>90</v>
      </c>
      <c r="N147" s="5"/>
      <c r="O147" s="60" t="s">
        <v>2041</v>
      </c>
      <c r="P147" s="61">
        <v>45868</v>
      </c>
      <c r="Q147" s="60" t="s">
        <v>2042</v>
      </c>
      <c r="R147" s="61"/>
      <c r="S147" s="61">
        <v>45807</v>
      </c>
      <c r="T147" s="60"/>
    </row>
    <row r="148" spans="2:20" ht="45" x14ac:dyDescent="0.25">
      <c r="B148" s="53" t="s">
        <v>2043</v>
      </c>
      <c r="C148" s="5" t="s">
        <v>2008</v>
      </c>
      <c r="D148" s="5" t="s">
        <v>2009</v>
      </c>
      <c r="E148" s="5" t="s">
        <v>2044</v>
      </c>
      <c r="F148" s="60" t="s">
        <v>49</v>
      </c>
      <c r="G148" s="60"/>
      <c r="H148" s="5"/>
      <c r="I148" s="5"/>
      <c r="J148" s="5">
        <v>3557</v>
      </c>
      <c r="K148" s="5">
        <v>1</v>
      </c>
      <c r="L148" s="63">
        <v>8418.3299999999981</v>
      </c>
      <c r="M148" s="5" t="s">
        <v>84</v>
      </c>
      <c r="N148" s="5"/>
      <c r="O148" s="60" t="s">
        <v>2045</v>
      </c>
      <c r="P148" s="61">
        <v>47308</v>
      </c>
      <c r="Q148" s="60" t="s">
        <v>2028</v>
      </c>
      <c r="R148" s="61"/>
      <c r="S148" s="61"/>
      <c r="T148" s="60"/>
    </row>
    <row r="149" spans="2:20" ht="45" customHeight="1" x14ac:dyDescent="0.25">
      <c r="B149" s="53" t="s">
        <v>2046</v>
      </c>
      <c r="C149" s="5" t="s">
        <v>2008</v>
      </c>
      <c r="D149" s="5" t="s">
        <v>2009</v>
      </c>
      <c r="E149" s="5" t="s">
        <v>2047</v>
      </c>
      <c r="F149" s="60" t="s">
        <v>49</v>
      </c>
      <c r="G149" s="60"/>
      <c r="H149" s="5"/>
      <c r="I149" s="5"/>
      <c r="J149" s="5">
        <v>3557</v>
      </c>
      <c r="K149" s="5">
        <v>2</v>
      </c>
      <c r="L149" s="63">
        <v>19206.263999999999</v>
      </c>
      <c r="M149" s="5" t="s">
        <v>84</v>
      </c>
      <c r="N149" s="5"/>
      <c r="O149" s="60" t="s">
        <v>43</v>
      </c>
      <c r="P149" s="61">
        <v>47413</v>
      </c>
      <c r="Q149" s="60" t="s">
        <v>2048</v>
      </c>
      <c r="R149" s="61"/>
      <c r="S149" s="61"/>
      <c r="T149" s="60"/>
    </row>
    <row r="150" spans="2:20" ht="30" x14ac:dyDescent="0.25">
      <c r="B150" s="53" t="s">
        <v>2049</v>
      </c>
      <c r="C150" s="5" t="s">
        <v>2008</v>
      </c>
      <c r="D150" s="5" t="s">
        <v>2009</v>
      </c>
      <c r="E150" s="5" t="s">
        <v>2050</v>
      </c>
      <c r="F150" s="60" t="s">
        <v>49</v>
      </c>
      <c r="G150" s="60"/>
      <c r="H150" s="5"/>
      <c r="I150" s="5"/>
      <c r="J150" s="5">
        <v>3557</v>
      </c>
      <c r="K150" s="5">
        <v>4</v>
      </c>
      <c r="L150" s="63">
        <v>39909.119999999995</v>
      </c>
      <c r="M150" s="5" t="s">
        <v>90</v>
      </c>
      <c r="N150" s="5"/>
      <c r="O150" s="60" t="s">
        <v>2051</v>
      </c>
      <c r="P150" s="61">
        <v>45874</v>
      </c>
      <c r="Q150" s="60" t="s">
        <v>2052</v>
      </c>
      <c r="R150" s="61"/>
      <c r="S150" s="61">
        <v>45813</v>
      </c>
      <c r="T150" s="60"/>
    </row>
    <row r="151" spans="2:20" ht="45" customHeight="1" x14ac:dyDescent="0.25">
      <c r="B151" s="53" t="s">
        <v>2053</v>
      </c>
      <c r="C151" s="5" t="s">
        <v>2008</v>
      </c>
      <c r="D151" s="5" t="s">
        <v>2009</v>
      </c>
      <c r="E151" s="5" t="s">
        <v>2054</v>
      </c>
      <c r="F151" s="60" t="s">
        <v>49</v>
      </c>
      <c r="G151" s="60"/>
      <c r="H151" s="5"/>
      <c r="I151" s="5"/>
      <c r="J151" s="5">
        <v>3557</v>
      </c>
      <c r="K151" s="5">
        <v>1</v>
      </c>
      <c r="L151" s="63">
        <v>19954.559999999998</v>
      </c>
      <c r="M151" s="5" t="s">
        <v>84</v>
      </c>
      <c r="N151" s="5"/>
      <c r="O151" s="60" t="s">
        <v>2055</v>
      </c>
      <c r="P151" s="61">
        <v>46029</v>
      </c>
      <c r="Q151" s="60" t="s">
        <v>2056</v>
      </c>
      <c r="R151" s="61"/>
      <c r="S151" s="61"/>
      <c r="T151" s="60"/>
    </row>
    <row r="152" spans="2:20" ht="45" customHeight="1" x14ac:dyDescent="0.25">
      <c r="B152" s="53" t="s">
        <v>2057</v>
      </c>
      <c r="C152" s="5" t="s">
        <v>2008</v>
      </c>
      <c r="D152" s="5" t="s">
        <v>2009</v>
      </c>
      <c r="E152" s="5" t="s">
        <v>2058</v>
      </c>
      <c r="F152" s="60" t="s">
        <v>49</v>
      </c>
      <c r="G152" s="60"/>
      <c r="H152" s="5"/>
      <c r="I152" s="5"/>
      <c r="J152" s="5">
        <v>3557</v>
      </c>
      <c r="K152" s="5">
        <v>5</v>
      </c>
      <c r="L152" s="63">
        <v>19954.559999999998</v>
      </c>
      <c r="M152" s="5" t="s">
        <v>90</v>
      </c>
      <c r="N152" s="5"/>
      <c r="O152" s="60" t="s">
        <v>2059</v>
      </c>
      <c r="P152" s="61">
        <v>46004</v>
      </c>
      <c r="Q152" s="60" t="s">
        <v>2052</v>
      </c>
      <c r="R152" s="61"/>
      <c r="S152" s="61">
        <v>45945</v>
      </c>
      <c r="T152" s="60"/>
    </row>
    <row r="153" spans="2:20" ht="45" customHeight="1" x14ac:dyDescent="0.25">
      <c r="B153" s="53" t="s">
        <v>2060</v>
      </c>
      <c r="C153" s="5" t="s">
        <v>2008</v>
      </c>
      <c r="D153" s="5" t="s">
        <v>2009</v>
      </c>
      <c r="E153" s="5" t="s">
        <v>2061</v>
      </c>
      <c r="F153" s="60" t="s">
        <v>49</v>
      </c>
      <c r="G153" s="60"/>
      <c r="H153" s="5"/>
      <c r="I153" s="5"/>
      <c r="J153" s="5">
        <v>3557</v>
      </c>
      <c r="K153" s="5">
        <v>2</v>
      </c>
      <c r="L153" s="63">
        <v>18707.399999999998</v>
      </c>
      <c r="M153" s="5" t="s">
        <v>84</v>
      </c>
      <c r="N153" s="5"/>
      <c r="O153" s="60" t="s">
        <v>2062</v>
      </c>
      <c r="P153" s="61" t="s">
        <v>2020</v>
      </c>
      <c r="Q153" s="60" t="s">
        <v>2016</v>
      </c>
      <c r="R153" s="61"/>
      <c r="S153" s="61"/>
      <c r="T153" s="60"/>
    </row>
    <row r="154" spans="2:20" ht="30" x14ac:dyDescent="0.25">
      <c r="B154" s="53" t="s">
        <v>2063</v>
      </c>
      <c r="C154" s="5" t="s">
        <v>2008</v>
      </c>
      <c r="D154" s="5" t="s">
        <v>2009</v>
      </c>
      <c r="E154" s="5" t="s">
        <v>2064</v>
      </c>
      <c r="F154" s="60" t="s">
        <v>49</v>
      </c>
      <c r="G154" s="60"/>
      <c r="H154" s="5"/>
      <c r="I154" s="5"/>
      <c r="J154" s="5">
        <v>3557</v>
      </c>
      <c r="K154" s="5">
        <v>2</v>
      </c>
      <c r="L154" s="63">
        <v>23072.459999999995</v>
      </c>
      <c r="M154" s="5" t="s">
        <v>90</v>
      </c>
      <c r="N154" s="5"/>
      <c r="O154" s="60" t="s">
        <v>2065</v>
      </c>
      <c r="P154" s="61">
        <v>45777</v>
      </c>
      <c r="Q154" s="60" t="s">
        <v>2066</v>
      </c>
      <c r="R154" s="61"/>
      <c r="S154" s="61">
        <v>45713</v>
      </c>
      <c r="T154" s="60"/>
    </row>
    <row r="155" spans="2:20" ht="45" customHeight="1" x14ac:dyDescent="0.25">
      <c r="B155" s="53" t="s">
        <v>2067</v>
      </c>
      <c r="C155" s="5" t="s">
        <v>2008</v>
      </c>
      <c r="D155" s="5" t="s">
        <v>2009</v>
      </c>
      <c r="E155" s="5" t="s">
        <v>2068</v>
      </c>
      <c r="F155" s="60" t="s">
        <v>49</v>
      </c>
      <c r="G155" s="60"/>
      <c r="H155" s="5"/>
      <c r="I155" s="5"/>
      <c r="J155" s="5">
        <v>3557</v>
      </c>
      <c r="K155" s="5">
        <v>1</v>
      </c>
      <c r="L155" s="63">
        <v>6111.0839999999989</v>
      </c>
      <c r="M155" s="5" t="s">
        <v>90</v>
      </c>
      <c r="N155" s="5"/>
      <c r="O155" s="60" t="s">
        <v>2069</v>
      </c>
      <c r="P155" s="61">
        <v>45869</v>
      </c>
      <c r="Q155" s="60" t="s">
        <v>2024</v>
      </c>
      <c r="R155" s="61"/>
      <c r="S155" s="61">
        <v>45807</v>
      </c>
      <c r="T155" s="60"/>
    </row>
    <row r="156" spans="2:20" ht="45" customHeight="1" x14ac:dyDescent="0.25">
      <c r="B156" s="53" t="s">
        <v>2070</v>
      </c>
      <c r="C156" s="5" t="s">
        <v>2008</v>
      </c>
      <c r="D156" s="5" t="s">
        <v>2009</v>
      </c>
      <c r="E156" s="5" t="s">
        <v>2071</v>
      </c>
      <c r="F156" s="60" t="s">
        <v>49</v>
      </c>
      <c r="G156" s="60"/>
      <c r="H156" s="5"/>
      <c r="I156" s="5"/>
      <c r="J156" s="5">
        <v>3557</v>
      </c>
      <c r="K156" s="5">
        <v>1</v>
      </c>
      <c r="L156" s="63">
        <v>6734.6639999999998</v>
      </c>
      <c r="M156" s="5" t="s">
        <v>90</v>
      </c>
      <c r="N156" s="5"/>
      <c r="O156" s="60" t="s">
        <v>2072</v>
      </c>
      <c r="P156" s="61">
        <v>45673</v>
      </c>
      <c r="Q156" s="60" t="s">
        <v>2066</v>
      </c>
      <c r="R156" s="61"/>
      <c r="S156" s="61">
        <v>45611</v>
      </c>
      <c r="T156" s="60"/>
    </row>
    <row r="157" spans="2:20" ht="45" x14ac:dyDescent="0.25">
      <c r="B157" s="53" t="s">
        <v>2073</v>
      </c>
      <c r="C157" s="5" t="s">
        <v>2008</v>
      </c>
      <c r="D157" s="5" t="s">
        <v>2009</v>
      </c>
      <c r="E157" s="5" t="s">
        <v>2074</v>
      </c>
      <c r="F157" s="60" t="s">
        <v>49</v>
      </c>
      <c r="G157" s="60"/>
      <c r="H157" s="5"/>
      <c r="I157" s="5"/>
      <c r="J157" s="5">
        <v>3557</v>
      </c>
      <c r="K157" s="5">
        <v>3</v>
      </c>
      <c r="L157" s="63">
        <v>64556.244215999992</v>
      </c>
      <c r="M157" s="5" t="s">
        <v>84</v>
      </c>
      <c r="N157" s="5"/>
      <c r="O157" s="60" t="s">
        <v>2075</v>
      </c>
      <c r="P157" s="61">
        <v>46195</v>
      </c>
      <c r="Q157" s="60" t="s">
        <v>2076</v>
      </c>
      <c r="R157" s="61"/>
      <c r="S157" s="61"/>
      <c r="T157" s="60"/>
    </row>
    <row r="158" spans="2:20" ht="30" x14ac:dyDescent="0.25">
      <c r="B158" s="53" t="s">
        <v>2077</v>
      </c>
      <c r="C158" s="5" t="s">
        <v>2008</v>
      </c>
      <c r="D158" s="5" t="s">
        <v>2009</v>
      </c>
      <c r="E158" s="5" t="s">
        <v>2078</v>
      </c>
      <c r="F158" s="60" t="s">
        <v>49</v>
      </c>
      <c r="G158" s="60"/>
      <c r="H158" s="5"/>
      <c r="I158" s="5"/>
      <c r="J158" s="5">
        <v>3557</v>
      </c>
      <c r="K158" s="5">
        <v>1</v>
      </c>
      <c r="L158" s="63">
        <v>6637.98</v>
      </c>
      <c r="M158" s="5" t="s">
        <v>63</v>
      </c>
      <c r="N158" s="5" t="s">
        <v>58</v>
      </c>
      <c r="O158" s="60" t="s">
        <v>2079</v>
      </c>
      <c r="P158" s="61">
        <v>45680</v>
      </c>
      <c r="Q158" s="60" t="s">
        <v>2076</v>
      </c>
      <c r="R158" s="61">
        <v>45681</v>
      </c>
      <c r="S158" s="61">
        <v>45588</v>
      </c>
      <c r="T158" s="60" t="s">
        <v>2080</v>
      </c>
    </row>
    <row r="159" spans="2:20" ht="45" customHeight="1" x14ac:dyDescent="0.25">
      <c r="B159" s="53" t="s">
        <v>2081</v>
      </c>
      <c r="C159" s="5" t="s">
        <v>2008</v>
      </c>
      <c r="D159" s="5" t="s">
        <v>2009</v>
      </c>
      <c r="E159" s="5" t="s">
        <v>2082</v>
      </c>
      <c r="F159" s="60" t="s">
        <v>49</v>
      </c>
      <c r="G159" s="60"/>
      <c r="H159" s="5"/>
      <c r="I159" s="5"/>
      <c r="J159" s="5">
        <v>3557</v>
      </c>
      <c r="K159" s="5">
        <v>2</v>
      </c>
      <c r="L159" s="63">
        <v>10975.008</v>
      </c>
      <c r="M159" s="5" t="s">
        <v>90</v>
      </c>
      <c r="N159" s="5"/>
      <c r="O159" s="60" t="s">
        <v>2083</v>
      </c>
      <c r="P159" s="61">
        <v>45833</v>
      </c>
      <c r="Q159" s="60" t="s">
        <v>2084</v>
      </c>
      <c r="R159" s="61"/>
      <c r="S159" s="61">
        <v>45772</v>
      </c>
      <c r="T159" s="60"/>
    </row>
    <row r="160" spans="2:20" ht="45" customHeight="1" x14ac:dyDescent="0.25">
      <c r="B160" s="53" t="s">
        <v>2085</v>
      </c>
      <c r="C160" s="5" t="s">
        <v>2008</v>
      </c>
      <c r="D160" s="5" t="s">
        <v>2009</v>
      </c>
      <c r="E160" s="5" t="s">
        <v>2086</v>
      </c>
      <c r="F160" s="60" t="s">
        <v>49</v>
      </c>
      <c r="G160" s="60"/>
      <c r="H160" s="5"/>
      <c r="I160" s="5"/>
      <c r="J160" s="5">
        <v>3557</v>
      </c>
      <c r="K160" s="5">
        <v>1</v>
      </c>
      <c r="L160" s="63">
        <v>6235.7999999999993</v>
      </c>
      <c r="M160" s="5" t="s">
        <v>84</v>
      </c>
      <c r="N160" s="5"/>
      <c r="O160" s="60" t="s">
        <v>2087</v>
      </c>
      <c r="P160" s="61">
        <v>46347</v>
      </c>
      <c r="Q160" s="60" t="s">
        <v>2088</v>
      </c>
      <c r="R160" s="61"/>
      <c r="S160" s="61"/>
      <c r="T160" s="60"/>
    </row>
    <row r="161" spans="2:20" ht="45" x14ac:dyDescent="0.25">
      <c r="B161" s="53" t="s">
        <v>2089</v>
      </c>
      <c r="C161" s="5" t="s">
        <v>2008</v>
      </c>
      <c r="D161" s="5" t="s">
        <v>2009</v>
      </c>
      <c r="E161" s="5" t="s">
        <v>2090</v>
      </c>
      <c r="F161" s="60" t="s">
        <v>49</v>
      </c>
      <c r="G161" s="60"/>
      <c r="H161" s="5"/>
      <c r="I161" s="5"/>
      <c r="J161" s="5">
        <v>3557</v>
      </c>
      <c r="K161" s="5">
        <v>1</v>
      </c>
      <c r="L161" s="63">
        <v>8692.7051999999985</v>
      </c>
      <c r="M161" s="5" t="s">
        <v>84</v>
      </c>
      <c r="N161" s="5"/>
      <c r="O161" s="60" t="s">
        <v>43</v>
      </c>
      <c r="P161" s="61">
        <v>47397</v>
      </c>
      <c r="Q161" s="60" t="s">
        <v>2048</v>
      </c>
      <c r="R161" s="61"/>
      <c r="S161" s="61"/>
      <c r="T161" s="60"/>
    </row>
    <row r="162" spans="2:20" ht="30" x14ac:dyDescent="0.25">
      <c r="B162" s="53" t="s">
        <v>2091</v>
      </c>
      <c r="C162" s="5" t="s">
        <v>2008</v>
      </c>
      <c r="D162" s="5" t="s">
        <v>2009</v>
      </c>
      <c r="E162" s="5" t="s">
        <v>2092</v>
      </c>
      <c r="F162" s="60" t="s">
        <v>49</v>
      </c>
      <c r="G162" s="60"/>
      <c r="H162" s="5"/>
      <c r="I162" s="5"/>
      <c r="J162" s="5">
        <v>3557</v>
      </c>
      <c r="K162" s="5">
        <v>1</v>
      </c>
      <c r="L162" s="63">
        <v>4552.134</v>
      </c>
      <c r="M162" s="5" t="s">
        <v>90</v>
      </c>
      <c r="N162" s="5"/>
      <c r="O162" s="60" t="s">
        <v>2093</v>
      </c>
      <c r="P162" s="61">
        <v>45863</v>
      </c>
      <c r="Q162" s="60" t="s">
        <v>2094</v>
      </c>
      <c r="R162" s="61"/>
      <c r="S162" s="61">
        <v>45802</v>
      </c>
      <c r="T162" s="60"/>
    </row>
    <row r="163" spans="2:20" ht="30" x14ac:dyDescent="0.25">
      <c r="B163" s="53" t="s">
        <v>2095</v>
      </c>
      <c r="C163" s="5" t="s">
        <v>2008</v>
      </c>
      <c r="D163" s="5" t="s">
        <v>2009</v>
      </c>
      <c r="E163" s="5" t="s">
        <v>2096</v>
      </c>
      <c r="F163" s="60" t="s">
        <v>49</v>
      </c>
      <c r="G163" s="60"/>
      <c r="H163" s="5"/>
      <c r="I163" s="5"/>
      <c r="J163" s="5">
        <v>3557</v>
      </c>
      <c r="K163" s="5">
        <v>2</v>
      </c>
      <c r="L163" s="63">
        <v>15963.647999999997</v>
      </c>
      <c r="M163" s="5" t="s">
        <v>90</v>
      </c>
      <c r="N163" s="5"/>
      <c r="O163" s="60" t="s">
        <v>2097</v>
      </c>
      <c r="P163" s="61">
        <v>45762</v>
      </c>
      <c r="Q163" s="60" t="s">
        <v>2066</v>
      </c>
      <c r="R163" s="61"/>
      <c r="S163" s="61">
        <v>45703</v>
      </c>
      <c r="T163" s="60"/>
    </row>
    <row r="164" spans="2:20" ht="45" x14ac:dyDescent="0.25">
      <c r="B164" s="53" t="s">
        <v>2098</v>
      </c>
      <c r="C164" s="5" t="s">
        <v>2008</v>
      </c>
      <c r="D164" s="5" t="s">
        <v>2009</v>
      </c>
      <c r="E164" s="5" t="s">
        <v>2099</v>
      </c>
      <c r="F164" s="60" t="s">
        <v>49</v>
      </c>
      <c r="G164" s="60"/>
      <c r="H164" s="5"/>
      <c r="I164" s="5"/>
      <c r="J164" s="5">
        <v>3557</v>
      </c>
      <c r="K164" s="5">
        <v>5</v>
      </c>
      <c r="L164" s="63">
        <v>118230.76799999998</v>
      </c>
      <c r="M164" s="5" t="s">
        <v>84</v>
      </c>
      <c r="N164" s="5"/>
      <c r="O164" s="60" t="s">
        <v>43</v>
      </c>
      <c r="P164" s="61">
        <v>47457</v>
      </c>
      <c r="Q164" s="60" t="s">
        <v>2048</v>
      </c>
      <c r="R164" s="61"/>
      <c r="S164" s="61"/>
      <c r="T164" s="60"/>
    </row>
    <row r="165" spans="2:20" ht="45" x14ac:dyDescent="0.25">
      <c r="B165" s="53" t="s">
        <v>2100</v>
      </c>
      <c r="C165" s="5" t="s">
        <v>2008</v>
      </c>
      <c r="D165" s="5" t="s">
        <v>2009</v>
      </c>
      <c r="E165" s="5" t="s">
        <v>2101</v>
      </c>
      <c r="F165" s="60" t="s">
        <v>49</v>
      </c>
      <c r="G165" s="60"/>
      <c r="H165" s="5"/>
      <c r="I165" s="5"/>
      <c r="J165" s="5">
        <v>3557</v>
      </c>
      <c r="K165" s="5">
        <v>2</v>
      </c>
      <c r="L165" s="63">
        <v>33673.319999999992</v>
      </c>
      <c r="M165" s="5" t="s">
        <v>84</v>
      </c>
      <c r="N165" s="5"/>
      <c r="O165" s="60" t="s">
        <v>43</v>
      </c>
      <c r="P165" s="61">
        <v>47457</v>
      </c>
      <c r="Q165" s="60" t="s">
        <v>2048</v>
      </c>
      <c r="R165" s="61"/>
      <c r="S165" s="61"/>
      <c r="T165" s="60"/>
    </row>
    <row r="166" spans="2:20" ht="45" x14ac:dyDescent="0.25">
      <c r="B166" s="53" t="s">
        <v>2102</v>
      </c>
      <c r="C166" s="5" t="s">
        <v>2008</v>
      </c>
      <c r="D166" s="5" t="s">
        <v>2009</v>
      </c>
      <c r="E166" s="5" t="s">
        <v>2103</v>
      </c>
      <c r="F166" s="60" t="s">
        <v>49</v>
      </c>
      <c r="G166" s="60"/>
      <c r="H166" s="5"/>
      <c r="I166" s="5"/>
      <c r="J166" s="5">
        <v>3557</v>
      </c>
      <c r="K166" s="5">
        <v>1</v>
      </c>
      <c r="L166" s="63">
        <v>8592.9323999999997</v>
      </c>
      <c r="M166" s="5" t="s">
        <v>84</v>
      </c>
      <c r="N166" s="5"/>
      <c r="O166" s="60" t="s">
        <v>43</v>
      </c>
      <c r="P166" s="61">
        <v>47457</v>
      </c>
      <c r="Q166" s="60" t="s">
        <v>2048</v>
      </c>
      <c r="R166" s="61"/>
      <c r="S166" s="61"/>
      <c r="T166" s="60"/>
    </row>
    <row r="167" spans="2:20" ht="45" x14ac:dyDescent="0.25">
      <c r="B167" s="53" t="s">
        <v>2104</v>
      </c>
      <c r="C167" s="5" t="s">
        <v>2008</v>
      </c>
      <c r="D167" s="5" t="s">
        <v>2009</v>
      </c>
      <c r="E167" s="5" t="s">
        <v>2103</v>
      </c>
      <c r="F167" s="60" t="s">
        <v>49</v>
      </c>
      <c r="G167" s="60"/>
      <c r="H167" s="5"/>
      <c r="I167" s="5"/>
      <c r="J167" s="5">
        <v>3557</v>
      </c>
      <c r="K167" s="5">
        <v>1</v>
      </c>
      <c r="L167" s="63">
        <v>6235.7999999999993</v>
      </c>
      <c r="M167" s="5" t="s">
        <v>84</v>
      </c>
      <c r="N167" s="5"/>
      <c r="O167" s="60" t="s">
        <v>2105</v>
      </c>
      <c r="P167" s="61">
        <v>47276</v>
      </c>
      <c r="Q167" s="60" t="s">
        <v>2016</v>
      </c>
      <c r="R167" s="61"/>
      <c r="S167" s="61"/>
      <c r="T167" s="60"/>
    </row>
    <row r="168" spans="2:20" ht="45" x14ac:dyDescent="0.25">
      <c r="B168" s="53" t="s">
        <v>2106</v>
      </c>
      <c r="C168" s="5" t="s">
        <v>2008</v>
      </c>
      <c r="D168" s="5" t="s">
        <v>2009</v>
      </c>
      <c r="E168" s="5" t="s">
        <v>2107</v>
      </c>
      <c r="F168" s="60" t="s">
        <v>49</v>
      </c>
      <c r="G168" s="60"/>
      <c r="H168" s="5"/>
      <c r="I168" s="5"/>
      <c r="J168" s="5">
        <v>3557</v>
      </c>
      <c r="K168" s="5">
        <v>1</v>
      </c>
      <c r="L168" s="63">
        <v>7481.7128399999992</v>
      </c>
      <c r="M168" s="5" t="s">
        <v>84</v>
      </c>
      <c r="N168" s="5"/>
      <c r="O168" s="60" t="s">
        <v>43</v>
      </c>
      <c r="P168" s="61">
        <v>47470</v>
      </c>
      <c r="Q168" s="60" t="s">
        <v>2048</v>
      </c>
      <c r="R168" s="61"/>
      <c r="S168" s="61"/>
      <c r="T168" s="60"/>
    </row>
    <row r="169" spans="2:20" ht="45" x14ac:dyDescent="0.25">
      <c r="B169" s="53" t="s">
        <v>2108</v>
      </c>
      <c r="C169" s="5" t="s">
        <v>2008</v>
      </c>
      <c r="D169" s="5" t="s">
        <v>2009</v>
      </c>
      <c r="E169" s="5" t="s">
        <v>2109</v>
      </c>
      <c r="F169" s="60" t="s">
        <v>49</v>
      </c>
      <c r="G169" s="60"/>
      <c r="H169" s="5"/>
      <c r="I169" s="5"/>
      <c r="J169" s="5">
        <v>3557</v>
      </c>
      <c r="K169" s="5">
        <v>1</v>
      </c>
      <c r="L169" s="63">
        <v>5986.3679999999986</v>
      </c>
      <c r="M169" s="5" t="s">
        <v>84</v>
      </c>
      <c r="N169" s="5"/>
      <c r="O169" s="60" t="s">
        <v>2110</v>
      </c>
      <c r="P169" s="61">
        <v>46557</v>
      </c>
      <c r="Q169" s="60" t="s">
        <v>2111</v>
      </c>
      <c r="R169" s="61"/>
      <c r="S169" s="61"/>
      <c r="T169" s="60"/>
    </row>
    <row r="170" spans="2:20" ht="45" x14ac:dyDescent="0.25">
      <c r="B170" s="53" t="s">
        <v>2112</v>
      </c>
      <c r="C170" s="5" t="s">
        <v>2008</v>
      </c>
      <c r="D170" s="5" t="s">
        <v>2009</v>
      </c>
      <c r="E170" s="5" t="s">
        <v>2113</v>
      </c>
      <c r="F170" s="60" t="s">
        <v>49</v>
      </c>
      <c r="G170" s="60"/>
      <c r="H170" s="5"/>
      <c r="I170" s="5"/>
      <c r="J170" s="5">
        <v>3557</v>
      </c>
      <c r="K170" s="5">
        <v>2</v>
      </c>
      <c r="L170" s="63">
        <v>19688.540772</v>
      </c>
      <c r="M170" s="5" t="s">
        <v>84</v>
      </c>
      <c r="N170" s="5"/>
      <c r="O170" s="60" t="s">
        <v>2114</v>
      </c>
      <c r="P170" s="61">
        <v>47291</v>
      </c>
      <c r="Q170" s="60" t="s">
        <v>2016</v>
      </c>
      <c r="R170" s="61"/>
      <c r="S170" s="61"/>
      <c r="T170" s="60"/>
    </row>
    <row r="171" spans="2:20" ht="45" x14ac:dyDescent="0.25">
      <c r="B171" s="53" t="s">
        <v>2115</v>
      </c>
      <c r="C171" s="5" t="s">
        <v>2008</v>
      </c>
      <c r="D171" s="5" t="s">
        <v>2009</v>
      </c>
      <c r="E171" s="5" t="s">
        <v>2116</v>
      </c>
      <c r="F171" s="60" t="s">
        <v>49</v>
      </c>
      <c r="G171" s="60"/>
      <c r="H171" s="5"/>
      <c r="I171" s="5"/>
      <c r="J171" s="5">
        <v>3557</v>
      </c>
      <c r="K171" s="5">
        <v>1</v>
      </c>
      <c r="L171" s="63">
        <v>5612.2199999999993</v>
      </c>
      <c r="M171" s="5" t="s">
        <v>84</v>
      </c>
      <c r="N171" s="5"/>
      <c r="O171" s="60" t="s">
        <v>43</v>
      </c>
      <c r="P171" s="61">
        <v>47413</v>
      </c>
      <c r="Q171" s="60" t="s">
        <v>2048</v>
      </c>
      <c r="R171" s="61"/>
      <c r="S171" s="61"/>
      <c r="T171" s="60"/>
    </row>
    <row r="172" spans="2:20" ht="45" x14ac:dyDescent="0.25">
      <c r="B172" s="53" t="s">
        <v>2117</v>
      </c>
      <c r="C172" s="5" t="s">
        <v>2008</v>
      </c>
      <c r="D172" s="5" t="s">
        <v>2009</v>
      </c>
      <c r="E172" s="5" t="s">
        <v>2118</v>
      </c>
      <c r="F172" s="60" t="s">
        <v>49</v>
      </c>
      <c r="G172" s="60"/>
      <c r="H172" s="5"/>
      <c r="I172" s="5"/>
      <c r="J172" s="5">
        <v>3557</v>
      </c>
      <c r="K172" s="5">
        <v>3</v>
      </c>
      <c r="L172" s="63">
        <v>13360.450931999996</v>
      </c>
      <c r="M172" s="5" t="s">
        <v>84</v>
      </c>
      <c r="N172" s="5"/>
      <c r="O172" s="60" t="s">
        <v>2119</v>
      </c>
      <c r="P172" s="61">
        <v>46310</v>
      </c>
      <c r="Q172" s="60" t="s">
        <v>2076</v>
      </c>
      <c r="R172" s="61"/>
      <c r="S172" s="61"/>
      <c r="T172" s="60"/>
    </row>
    <row r="173" spans="2:20" ht="45" x14ac:dyDescent="0.25">
      <c r="B173" s="53" t="s">
        <v>2120</v>
      </c>
      <c r="C173" s="5" t="s">
        <v>2008</v>
      </c>
      <c r="D173" s="5" t="s">
        <v>2009</v>
      </c>
      <c r="E173" s="5" t="s">
        <v>2121</v>
      </c>
      <c r="F173" s="60" t="s">
        <v>49</v>
      </c>
      <c r="G173" s="60"/>
      <c r="H173" s="5"/>
      <c r="I173" s="5"/>
      <c r="J173" s="5">
        <v>3557</v>
      </c>
      <c r="K173" s="5">
        <v>2</v>
      </c>
      <c r="L173" s="63">
        <v>21201.719999999998</v>
      </c>
      <c r="M173" s="5" t="s">
        <v>84</v>
      </c>
      <c r="N173" s="5"/>
      <c r="O173" s="60" t="s">
        <v>2122</v>
      </c>
      <c r="P173" s="61">
        <v>47276</v>
      </c>
      <c r="Q173" s="60" t="s">
        <v>2016</v>
      </c>
      <c r="R173" s="61"/>
      <c r="S173" s="61"/>
      <c r="T173" s="60"/>
    </row>
    <row r="174" spans="2:20" ht="45" customHeight="1" x14ac:dyDescent="0.25">
      <c r="B174" s="53" t="s">
        <v>2123</v>
      </c>
      <c r="C174" s="5" t="s">
        <v>2008</v>
      </c>
      <c r="D174" s="5" t="s">
        <v>2009</v>
      </c>
      <c r="E174" s="5" t="s">
        <v>2124</v>
      </c>
      <c r="F174" s="60" t="s">
        <v>49</v>
      </c>
      <c r="G174" s="60"/>
      <c r="H174" s="5"/>
      <c r="I174" s="5"/>
      <c r="J174" s="5">
        <v>3557</v>
      </c>
      <c r="K174" s="5">
        <v>1</v>
      </c>
      <c r="L174" s="63">
        <v>4302.7019999999993</v>
      </c>
      <c r="M174" s="5" t="s">
        <v>84</v>
      </c>
      <c r="N174" s="5"/>
      <c r="O174" s="60" t="s">
        <v>2125</v>
      </c>
      <c r="P174" s="61">
        <v>46243</v>
      </c>
      <c r="Q174" s="60" t="s">
        <v>2012</v>
      </c>
      <c r="R174" s="61"/>
      <c r="S174" s="61"/>
      <c r="T174" s="60"/>
    </row>
    <row r="175" spans="2:20" ht="45" customHeight="1" x14ac:dyDescent="0.25">
      <c r="B175" s="53" t="s">
        <v>2126</v>
      </c>
      <c r="C175" s="5" t="s">
        <v>2008</v>
      </c>
      <c r="D175" s="5" t="s">
        <v>2009</v>
      </c>
      <c r="E175" s="5" t="s">
        <v>2127</v>
      </c>
      <c r="F175" s="60" t="s">
        <v>49</v>
      </c>
      <c r="G175" s="60"/>
      <c r="H175" s="5"/>
      <c r="I175" s="5"/>
      <c r="J175" s="5">
        <v>3557</v>
      </c>
      <c r="K175" s="5">
        <v>1</v>
      </c>
      <c r="L175" s="63">
        <v>6235.7999999999993</v>
      </c>
      <c r="M175" s="5" t="s">
        <v>84</v>
      </c>
      <c r="N175" s="5"/>
      <c r="O175" s="60" t="s">
        <v>2128</v>
      </c>
      <c r="P175" s="61">
        <v>47276</v>
      </c>
      <c r="Q175" s="60" t="s">
        <v>2016</v>
      </c>
      <c r="R175" s="61"/>
      <c r="S175" s="61"/>
      <c r="T175" s="60"/>
    </row>
    <row r="176" spans="2:20" ht="45" x14ac:dyDescent="0.25">
      <c r="B176" s="53" t="s">
        <v>2129</v>
      </c>
      <c r="C176" s="5" t="s">
        <v>2008</v>
      </c>
      <c r="D176" s="5" t="s">
        <v>2009</v>
      </c>
      <c r="E176" s="5" t="s">
        <v>2130</v>
      </c>
      <c r="F176" s="60" t="s">
        <v>49</v>
      </c>
      <c r="G176" s="60"/>
      <c r="H176" s="5"/>
      <c r="I176" s="5"/>
      <c r="J176" s="5">
        <v>3557</v>
      </c>
      <c r="K176" s="5">
        <v>1</v>
      </c>
      <c r="L176" s="63">
        <v>7333.3007999999991</v>
      </c>
      <c r="M176" s="5" t="s">
        <v>84</v>
      </c>
      <c r="N176" s="5"/>
      <c r="O176" s="60" t="s">
        <v>43</v>
      </c>
      <c r="P176" s="61">
        <v>47413</v>
      </c>
      <c r="Q176" s="60" t="s">
        <v>2048</v>
      </c>
      <c r="R176" s="61"/>
      <c r="S176" s="61"/>
      <c r="T176" s="60"/>
    </row>
    <row r="177" spans="2:20" ht="30" x14ac:dyDescent="0.25">
      <c r="B177" s="53" t="s">
        <v>2131</v>
      </c>
      <c r="C177" s="5" t="s">
        <v>2008</v>
      </c>
      <c r="D177" s="5" t="s">
        <v>2009</v>
      </c>
      <c r="E177" s="5" t="s">
        <v>2132</v>
      </c>
      <c r="F177" s="60" t="s">
        <v>49</v>
      </c>
      <c r="G177" s="60"/>
      <c r="H177" s="5"/>
      <c r="I177" s="5"/>
      <c r="J177" s="5">
        <v>3557</v>
      </c>
      <c r="K177" s="5">
        <v>4</v>
      </c>
      <c r="L177" s="63">
        <v>23696.039999999997</v>
      </c>
      <c r="M177" s="5" t="s">
        <v>90</v>
      </c>
      <c r="N177" s="5"/>
      <c r="O177" s="60" t="s">
        <v>2133</v>
      </c>
      <c r="P177" s="61">
        <v>45673</v>
      </c>
      <c r="Q177" s="60" t="s">
        <v>2066</v>
      </c>
      <c r="R177" s="61"/>
      <c r="S177" s="61">
        <v>45611</v>
      </c>
      <c r="T177" s="60"/>
    </row>
    <row r="178" spans="2:20" ht="30" x14ac:dyDescent="0.25">
      <c r="B178" s="53" t="s">
        <v>2134</v>
      </c>
      <c r="C178" s="5" t="s">
        <v>2008</v>
      </c>
      <c r="D178" s="5" t="s">
        <v>2009</v>
      </c>
      <c r="E178" s="5" t="s">
        <v>2135</v>
      </c>
      <c r="F178" s="60" t="s">
        <v>49</v>
      </c>
      <c r="G178" s="60"/>
      <c r="H178" s="5"/>
      <c r="I178" s="5"/>
      <c r="J178" s="5">
        <v>3557</v>
      </c>
      <c r="K178" s="5">
        <v>1</v>
      </c>
      <c r="L178" s="63">
        <v>5238.0720000000001</v>
      </c>
      <c r="M178" s="5" t="s">
        <v>90</v>
      </c>
      <c r="N178" s="5"/>
      <c r="O178" s="60" t="s">
        <v>2136</v>
      </c>
      <c r="P178" s="61">
        <v>45890</v>
      </c>
      <c r="Q178" s="60" t="s">
        <v>2137</v>
      </c>
      <c r="R178" s="61"/>
      <c r="S178" s="61">
        <v>45828</v>
      </c>
      <c r="T178" s="60"/>
    </row>
    <row r="179" spans="2:20" ht="45" x14ac:dyDescent="0.25">
      <c r="B179" s="53" t="s">
        <v>2138</v>
      </c>
      <c r="C179" s="5" t="s">
        <v>2008</v>
      </c>
      <c r="D179" s="5" t="s">
        <v>2009</v>
      </c>
      <c r="E179" s="5" t="s">
        <v>2139</v>
      </c>
      <c r="F179" s="60" t="s">
        <v>49</v>
      </c>
      <c r="G179" s="60"/>
      <c r="H179" s="5"/>
      <c r="I179" s="5"/>
      <c r="J179" s="5">
        <v>3557</v>
      </c>
      <c r="K179" s="5">
        <v>1</v>
      </c>
      <c r="L179" s="63">
        <v>9727.8479999999981</v>
      </c>
      <c r="M179" s="5" t="s">
        <v>84</v>
      </c>
      <c r="N179" s="5"/>
      <c r="O179" s="60" t="s">
        <v>43</v>
      </c>
      <c r="P179" s="61">
        <v>47413</v>
      </c>
      <c r="Q179" s="60" t="s">
        <v>2048</v>
      </c>
      <c r="R179" s="61"/>
      <c r="S179" s="61"/>
      <c r="T179" s="60"/>
    </row>
    <row r="180" spans="2:20" ht="45" x14ac:dyDescent="0.25">
      <c r="B180" s="53" t="s">
        <v>2140</v>
      </c>
      <c r="C180" s="5" t="s">
        <v>2008</v>
      </c>
      <c r="D180" s="5" t="s">
        <v>2009</v>
      </c>
      <c r="E180" s="5" t="s">
        <v>2141</v>
      </c>
      <c r="F180" s="60" t="s">
        <v>49</v>
      </c>
      <c r="G180" s="60"/>
      <c r="H180" s="5"/>
      <c r="I180" s="5"/>
      <c r="J180" s="5">
        <v>3557</v>
      </c>
      <c r="K180" s="5">
        <v>2</v>
      </c>
      <c r="L180" s="63">
        <v>11224.439999999999</v>
      </c>
      <c r="M180" s="5" t="s">
        <v>84</v>
      </c>
      <c r="N180" s="5"/>
      <c r="O180" s="60" t="s">
        <v>43</v>
      </c>
      <c r="P180" s="61">
        <v>47470</v>
      </c>
      <c r="Q180" s="60" t="s">
        <v>2048</v>
      </c>
      <c r="R180" s="61"/>
      <c r="S180" s="61"/>
      <c r="T180" s="60"/>
    </row>
    <row r="181" spans="2:20" ht="45" x14ac:dyDescent="0.25">
      <c r="B181" s="53" t="s">
        <v>2142</v>
      </c>
      <c r="C181" s="5" t="s">
        <v>2008</v>
      </c>
      <c r="D181" s="5" t="s">
        <v>2009</v>
      </c>
      <c r="E181" s="5" t="s">
        <v>2143</v>
      </c>
      <c r="F181" s="60" t="s">
        <v>49</v>
      </c>
      <c r="G181" s="60"/>
      <c r="H181" s="5"/>
      <c r="I181" s="5"/>
      <c r="J181" s="5">
        <v>2658</v>
      </c>
      <c r="K181" s="5">
        <v>2</v>
      </c>
      <c r="L181" s="63">
        <v>43650.6</v>
      </c>
      <c r="M181" s="5" t="s">
        <v>84</v>
      </c>
      <c r="N181" s="5"/>
      <c r="O181" s="60" t="s">
        <v>2144</v>
      </c>
      <c r="P181" s="61">
        <v>46235</v>
      </c>
      <c r="Q181" s="60" t="s">
        <v>2145</v>
      </c>
      <c r="R181" s="61"/>
      <c r="S181" s="61"/>
      <c r="T181" s="60"/>
    </row>
    <row r="182" spans="2:20" ht="45" x14ac:dyDescent="0.25">
      <c r="B182" s="53" t="s">
        <v>2146</v>
      </c>
      <c r="C182" s="5" t="s">
        <v>2008</v>
      </c>
      <c r="D182" s="5" t="s">
        <v>2009</v>
      </c>
      <c r="E182" s="5" t="s">
        <v>2147</v>
      </c>
      <c r="F182" s="60" t="s">
        <v>49</v>
      </c>
      <c r="G182" s="60"/>
      <c r="H182" s="5"/>
      <c r="I182" s="5"/>
      <c r="J182" s="5">
        <v>2658</v>
      </c>
      <c r="K182" s="5">
        <v>1</v>
      </c>
      <c r="L182" s="63">
        <v>59305.326467999992</v>
      </c>
      <c r="M182" s="5" t="s">
        <v>84</v>
      </c>
      <c r="N182" s="5"/>
      <c r="O182" s="60" t="s">
        <v>43</v>
      </c>
      <c r="P182" s="61" t="s">
        <v>43</v>
      </c>
      <c r="Q182" s="60" t="s">
        <v>2145</v>
      </c>
      <c r="R182" s="61"/>
      <c r="S182" s="61"/>
      <c r="T182" s="60"/>
    </row>
    <row r="183" spans="2:20" ht="45" x14ac:dyDescent="0.25">
      <c r="B183" s="53" t="s">
        <v>2148</v>
      </c>
      <c r="C183" s="5" t="s">
        <v>2008</v>
      </c>
      <c r="D183" s="5" t="s">
        <v>2009</v>
      </c>
      <c r="E183" s="5" t="s">
        <v>2149</v>
      </c>
      <c r="F183" s="60" t="s">
        <v>49</v>
      </c>
      <c r="G183" s="60"/>
      <c r="H183" s="5"/>
      <c r="I183" s="5"/>
      <c r="J183" s="5">
        <v>2658</v>
      </c>
      <c r="K183" s="5">
        <v>1</v>
      </c>
      <c r="L183" s="63">
        <v>40058.903916000003</v>
      </c>
      <c r="M183" s="5" t="s">
        <v>84</v>
      </c>
      <c r="N183" s="5"/>
      <c r="O183" s="60" t="s">
        <v>43</v>
      </c>
      <c r="P183" s="61" t="s">
        <v>43</v>
      </c>
      <c r="Q183" s="60" t="s">
        <v>2145</v>
      </c>
      <c r="R183" s="61"/>
      <c r="S183" s="61"/>
      <c r="T183" s="60"/>
    </row>
    <row r="184" spans="2:20" ht="45" x14ac:dyDescent="0.25">
      <c r="B184" s="53" t="s">
        <v>2150</v>
      </c>
      <c r="C184" s="5" t="s">
        <v>2008</v>
      </c>
      <c r="D184" s="5" t="s">
        <v>2009</v>
      </c>
      <c r="E184" s="5" t="s">
        <v>2151</v>
      </c>
      <c r="F184" s="60" t="s">
        <v>49</v>
      </c>
      <c r="G184" s="60"/>
      <c r="H184" s="5"/>
      <c r="I184" s="5"/>
      <c r="J184" s="5">
        <v>2658</v>
      </c>
      <c r="K184" s="5">
        <v>1</v>
      </c>
      <c r="L184" s="63">
        <v>45084.833999999995</v>
      </c>
      <c r="M184" s="5" t="s">
        <v>84</v>
      </c>
      <c r="N184" s="5"/>
      <c r="O184" s="60" t="s">
        <v>2152</v>
      </c>
      <c r="P184" s="61">
        <v>46120</v>
      </c>
      <c r="Q184" s="60" t="s">
        <v>2153</v>
      </c>
      <c r="R184" s="61"/>
      <c r="S184" s="61"/>
      <c r="T184" s="60"/>
    </row>
    <row r="185" spans="2:20" ht="30" x14ac:dyDescent="0.25">
      <c r="B185" s="53" t="s">
        <v>2154</v>
      </c>
      <c r="C185" s="5" t="s">
        <v>2008</v>
      </c>
      <c r="D185" s="5" t="s">
        <v>2009</v>
      </c>
      <c r="E185" s="5" t="s">
        <v>2155</v>
      </c>
      <c r="F185" s="60" t="s">
        <v>49</v>
      </c>
      <c r="G185" s="60"/>
      <c r="H185" s="5"/>
      <c r="I185" s="5"/>
      <c r="J185" s="5">
        <v>22233</v>
      </c>
      <c r="K185" s="5" t="s">
        <v>57</v>
      </c>
      <c r="L185" s="63">
        <v>369975.97</v>
      </c>
      <c r="M185" s="5" t="s">
        <v>50</v>
      </c>
      <c r="N185" s="5" t="s">
        <v>51</v>
      </c>
      <c r="O185" s="60"/>
      <c r="P185" s="61"/>
      <c r="Q185" s="60"/>
      <c r="R185" s="61">
        <v>45809</v>
      </c>
      <c r="S185" s="61">
        <v>45689</v>
      </c>
      <c r="T185" s="60" t="s">
        <v>2156</v>
      </c>
    </row>
    <row r="186" spans="2:20" ht="45" x14ac:dyDescent="0.25">
      <c r="B186" s="53" t="s">
        <v>2157</v>
      </c>
      <c r="C186" s="5" t="s">
        <v>2008</v>
      </c>
      <c r="D186" s="5" t="s">
        <v>2158</v>
      </c>
      <c r="E186" s="5" t="s">
        <v>2159</v>
      </c>
      <c r="F186" s="60" t="s">
        <v>49</v>
      </c>
      <c r="G186" s="60"/>
      <c r="H186" s="5"/>
      <c r="I186" s="5"/>
      <c r="J186" s="5">
        <v>19020</v>
      </c>
      <c r="K186" s="5">
        <v>1</v>
      </c>
      <c r="L186" s="63">
        <v>384776.81</v>
      </c>
      <c r="M186" s="5" t="s">
        <v>90</v>
      </c>
      <c r="N186" s="5"/>
      <c r="O186" s="60" t="s">
        <v>2160</v>
      </c>
      <c r="P186" s="61">
        <v>45962</v>
      </c>
      <c r="Q186" s="60" t="s">
        <v>2161</v>
      </c>
      <c r="R186" s="61"/>
      <c r="S186" s="61">
        <v>45901</v>
      </c>
      <c r="T186" s="60"/>
    </row>
    <row r="187" spans="2:20" ht="45" x14ac:dyDescent="0.25">
      <c r="B187" s="53" t="s">
        <v>2162</v>
      </c>
      <c r="C187" s="5" t="s">
        <v>2008</v>
      </c>
      <c r="D187" s="5" t="s">
        <v>2158</v>
      </c>
      <c r="E187" s="5" t="s">
        <v>2163</v>
      </c>
      <c r="F187" s="60" t="s">
        <v>139</v>
      </c>
      <c r="G187" s="60"/>
      <c r="H187" s="5"/>
      <c r="I187" s="5"/>
      <c r="J187" s="5">
        <v>1627</v>
      </c>
      <c r="K187" s="5">
        <v>1</v>
      </c>
      <c r="L187" s="63">
        <v>5329215.49</v>
      </c>
      <c r="M187" s="5" t="s">
        <v>63</v>
      </c>
      <c r="N187" s="5" t="s">
        <v>58</v>
      </c>
      <c r="O187" s="60" t="s">
        <v>2164</v>
      </c>
      <c r="P187" s="61">
        <v>45834</v>
      </c>
      <c r="Q187" s="60" t="s">
        <v>2165</v>
      </c>
      <c r="R187" s="61">
        <v>45834</v>
      </c>
      <c r="S187" s="61">
        <v>45689</v>
      </c>
      <c r="T187" s="60" t="s">
        <v>2166</v>
      </c>
    </row>
    <row r="188" spans="2:20" ht="45" x14ac:dyDescent="0.25">
      <c r="B188" s="53" t="s">
        <v>2167</v>
      </c>
      <c r="C188" s="5" t="s">
        <v>2008</v>
      </c>
      <c r="D188" s="5" t="s">
        <v>2158</v>
      </c>
      <c r="E188" s="5" t="s">
        <v>2168</v>
      </c>
      <c r="F188" s="60" t="s">
        <v>139</v>
      </c>
      <c r="G188" s="60"/>
      <c r="H188" s="5"/>
      <c r="I188" s="5"/>
      <c r="J188" s="5">
        <v>1627</v>
      </c>
      <c r="K188" s="5">
        <v>1</v>
      </c>
      <c r="L188" s="63">
        <v>4153832.85</v>
      </c>
      <c r="M188" s="5" t="s">
        <v>63</v>
      </c>
      <c r="N188" s="5" t="s">
        <v>58</v>
      </c>
      <c r="O188" s="60" t="s">
        <v>2169</v>
      </c>
      <c r="P188" s="61">
        <v>45827</v>
      </c>
      <c r="Q188" s="60" t="s">
        <v>2170</v>
      </c>
      <c r="R188" s="61">
        <v>45827</v>
      </c>
      <c r="S188" s="61">
        <v>45689</v>
      </c>
      <c r="T188" s="60" t="s">
        <v>2166</v>
      </c>
    </row>
    <row r="189" spans="2:20" ht="45" x14ac:dyDescent="0.25">
      <c r="B189" s="53" t="s">
        <v>2171</v>
      </c>
      <c r="C189" s="5" t="s">
        <v>2008</v>
      </c>
      <c r="D189" s="5" t="s">
        <v>2158</v>
      </c>
      <c r="E189" s="5" t="s">
        <v>2172</v>
      </c>
      <c r="F189" s="60" t="s">
        <v>139</v>
      </c>
      <c r="G189" s="60"/>
      <c r="H189" s="5"/>
      <c r="I189" s="5"/>
      <c r="J189" s="5">
        <v>1627</v>
      </c>
      <c r="K189" s="5">
        <v>1</v>
      </c>
      <c r="L189" s="63">
        <v>2712699.95</v>
      </c>
      <c r="M189" s="5" t="s">
        <v>63</v>
      </c>
      <c r="N189" s="5" t="s">
        <v>58</v>
      </c>
      <c r="O189" s="60" t="s">
        <v>2173</v>
      </c>
      <c r="P189" s="61">
        <v>45807</v>
      </c>
      <c r="Q189" s="60" t="s">
        <v>2174</v>
      </c>
      <c r="R189" s="61">
        <v>45807</v>
      </c>
      <c r="S189" s="61">
        <v>45689</v>
      </c>
      <c r="T189" s="60" t="s">
        <v>2166</v>
      </c>
    </row>
    <row r="190" spans="2:20" ht="45" x14ac:dyDescent="0.25">
      <c r="B190" s="53" t="s">
        <v>2175</v>
      </c>
      <c r="C190" s="5" t="s">
        <v>2008</v>
      </c>
      <c r="D190" s="5" t="s">
        <v>2158</v>
      </c>
      <c r="E190" s="5" t="s">
        <v>2176</v>
      </c>
      <c r="F190" s="60" t="s">
        <v>49</v>
      </c>
      <c r="G190" s="60"/>
      <c r="H190" s="5"/>
      <c r="I190" s="5"/>
      <c r="J190" s="5">
        <v>2771</v>
      </c>
      <c r="K190" s="5">
        <v>1</v>
      </c>
      <c r="L190" s="63">
        <v>351738.91</v>
      </c>
      <c r="M190" s="5" t="s">
        <v>84</v>
      </c>
      <c r="N190" s="5"/>
      <c r="O190" s="60" t="s">
        <v>2177</v>
      </c>
      <c r="P190" s="61">
        <v>46045</v>
      </c>
      <c r="Q190" s="60" t="s">
        <v>2178</v>
      </c>
      <c r="R190" s="61"/>
      <c r="S190" s="61"/>
      <c r="T190" s="60"/>
    </row>
    <row r="191" spans="2:20" ht="45" x14ac:dyDescent="0.25">
      <c r="B191" s="53" t="s">
        <v>2179</v>
      </c>
      <c r="C191" s="5" t="s">
        <v>2008</v>
      </c>
      <c r="D191" s="5" t="s">
        <v>2158</v>
      </c>
      <c r="E191" s="5" t="s">
        <v>2180</v>
      </c>
      <c r="F191" s="60" t="s">
        <v>139</v>
      </c>
      <c r="G191" s="60"/>
      <c r="H191" s="5"/>
      <c r="I191" s="5"/>
      <c r="J191" s="5">
        <v>1627</v>
      </c>
      <c r="K191" s="5">
        <v>1</v>
      </c>
      <c r="L191" s="63">
        <v>3730034.99</v>
      </c>
      <c r="M191" s="5" t="s">
        <v>185</v>
      </c>
      <c r="N191" s="5"/>
      <c r="O191" s="60" t="s">
        <v>2164</v>
      </c>
      <c r="P191" s="61">
        <v>45834</v>
      </c>
      <c r="Q191" s="60" t="s">
        <v>2165</v>
      </c>
      <c r="R191" s="61"/>
      <c r="S191" s="61"/>
      <c r="T191" s="60"/>
    </row>
    <row r="192" spans="2:20" ht="45" x14ac:dyDescent="0.25">
      <c r="B192" s="53" t="s">
        <v>2181</v>
      </c>
      <c r="C192" s="5" t="s">
        <v>2008</v>
      </c>
      <c r="D192" s="5" t="s">
        <v>2158</v>
      </c>
      <c r="E192" s="5" t="s">
        <v>2182</v>
      </c>
      <c r="F192" s="60" t="s">
        <v>139</v>
      </c>
      <c r="G192" s="60"/>
      <c r="H192" s="5"/>
      <c r="I192" s="5"/>
      <c r="J192" s="5">
        <v>1627</v>
      </c>
      <c r="K192" s="5">
        <v>1</v>
      </c>
      <c r="L192" s="63">
        <v>3516462.88</v>
      </c>
      <c r="M192" s="5" t="s">
        <v>185</v>
      </c>
      <c r="N192" s="5"/>
      <c r="O192" s="60" t="s">
        <v>2169</v>
      </c>
      <c r="P192" s="61">
        <v>45827</v>
      </c>
      <c r="Q192" s="60" t="s">
        <v>2170</v>
      </c>
      <c r="R192" s="61"/>
      <c r="S192" s="61"/>
      <c r="T192" s="60"/>
    </row>
    <row r="193" spans="2:20" ht="45" x14ac:dyDescent="0.25">
      <c r="B193" s="53" t="s">
        <v>2183</v>
      </c>
      <c r="C193" s="74" t="s">
        <v>2008</v>
      </c>
      <c r="D193" s="74" t="s">
        <v>2158</v>
      </c>
      <c r="E193" s="74" t="s">
        <v>2184</v>
      </c>
      <c r="F193" s="60" t="s">
        <v>139</v>
      </c>
      <c r="G193" s="60"/>
      <c r="H193" s="5"/>
      <c r="I193" s="5"/>
      <c r="J193" s="75">
        <v>1627</v>
      </c>
      <c r="K193" s="74">
        <v>1</v>
      </c>
      <c r="L193" s="76">
        <v>2175285.7399999998</v>
      </c>
      <c r="M193" s="76" t="s">
        <v>185</v>
      </c>
      <c r="N193" s="77"/>
      <c r="O193" s="78" t="s">
        <v>2173</v>
      </c>
      <c r="P193" s="79">
        <v>45807</v>
      </c>
      <c r="Q193" s="79" t="s">
        <v>2174</v>
      </c>
      <c r="R193" s="79"/>
      <c r="S193" s="61"/>
      <c r="T193" s="74"/>
    </row>
    <row r="194" spans="2:20" ht="30" x14ac:dyDescent="0.25">
      <c r="B194" s="53" t="s">
        <v>2185</v>
      </c>
      <c r="C194" s="74" t="s">
        <v>2008</v>
      </c>
      <c r="D194" s="74" t="s">
        <v>2158</v>
      </c>
      <c r="E194" s="74" t="s">
        <v>2186</v>
      </c>
      <c r="F194" s="60" t="s">
        <v>49</v>
      </c>
      <c r="G194" s="60"/>
      <c r="H194" s="5"/>
      <c r="I194" s="5"/>
      <c r="J194" s="75">
        <v>26972</v>
      </c>
      <c r="K194" s="74">
        <v>1</v>
      </c>
      <c r="L194" s="76">
        <v>92017.49</v>
      </c>
      <c r="M194" s="76" t="s">
        <v>50</v>
      </c>
      <c r="N194" s="77" t="s">
        <v>51</v>
      </c>
      <c r="O194" s="78" t="s">
        <v>43</v>
      </c>
      <c r="P194" s="79" t="s">
        <v>43</v>
      </c>
      <c r="Q194" s="79" t="s">
        <v>43</v>
      </c>
      <c r="R194" s="79">
        <v>45901</v>
      </c>
      <c r="S194" s="61">
        <v>45809</v>
      </c>
      <c r="T194" s="74" t="s">
        <v>2187</v>
      </c>
    </row>
    <row r="195" spans="2:20" ht="30" x14ac:dyDescent="0.25">
      <c r="B195" s="53" t="s">
        <v>2188</v>
      </c>
      <c r="C195" s="5" t="s">
        <v>2008</v>
      </c>
      <c r="D195" s="5" t="s">
        <v>2158</v>
      </c>
      <c r="E195" s="5" t="s">
        <v>2189</v>
      </c>
      <c r="F195" s="60" t="s">
        <v>49</v>
      </c>
      <c r="G195" s="60"/>
      <c r="H195" s="5"/>
      <c r="I195" s="5"/>
      <c r="J195" s="5">
        <v>1627</v>
      </c>
      <c r="K195" s="5">
        <v>1</v>
      </c>
      <c r="L195" s="63">
        <v>2712699.95</v>
      </c>
      <c r="M195" s="5" t="s">
        <v>50</v>
      </c>
      <c r="N195" s="5" t="s">
        <v>58</v>
      </c>
      <c r="O195" s="60"/>
      <c r="P195" s="61"/>
      <c r="Q195" s="60"/>
      <c r="R195" s="61">
        <v>45827</v>
      </c>
      <c r="S195" s="61">
        <v>45689</v>
      </c>
      <c r="T195" s="60" t="s">
        <v>2166</v>
      </c>
    </row>
    <row r="276" spans="1:20" s="46" customFormat="1" ht="12.75" x14ac:dyDescent="0.2">
      <c r="A276" s="58"/>
      <c r="B276" s="58"/>
      <c r="C276" s="58"/>
      <c r="D276" s="58"/>
      <c r="E276" s="58"/>
      <c r="F276" s="58"/>
      <c r="G276" s="58"/>
      <c r="H276" s="58"/>
      <c r="I276" s="58"/>
      <c r="J276" s="58"/>
      <c r="K276" s="58"/>
      <c r="L276" s="58"/>
      <c r="M276" s="58"/>
      <c r="N276" s="58"/>
      <c r="O276" s="58"/>
      <c r="P276" s="58"/>
      <c r="Q276" s="58"/>
      <c r="R276" s="58"/>
      <c r="S276" s="58"/>
      <c r="T276" s="58"/>
    </row>
    <row r="277" spans="1:20" s="46" customFormat="1" ht="12.75" x14ac:dyDescent="0.2">
      <c r="A277" s="58"/>
      <c r="B277" s="58"/>
      <c r="C277" s="58"/>
      <c r="D277" s="58"/>
      <c r="E277" s="58"/>
      <c r="F277" s="58"/>
      <c r="G277" s="58"/>
      <c r="H277" s="58"/>
      <c r="I277" s="58"/>
      <c r="J277" s="58"/>
      <c r="K277" s="58"/>
      <c r="L277" s="58"/>
      <c r="M277" s="58"/>
      <c r="N277" s="58"/>
      <c r="O277" s="58"/>
      <c r="P277" s="58"/>
      <c r="Q277" s="58"/>
      <c r="R277" s="58"/>
      <c r="S277" s="58"/>
      <c r="T277" s="58"/>
    </row>
    <row r="278" spans="1:20" s="46" customFormat="1" ht="12.75" x14ac:dyDescent="0.2">
      <c r="A278" s="58"/>
      <c r="B278" s="58"/>
      <c r="C278" s="58"/>
      <c r="D278" s="58"/>
      <c r="E278" s="58"/>
      <c r="F278" s="58"/>
      <c r="G278" s="58"/>
      <c r="H278" s="58"/>
      <c r="I278" s="58"/>
      <c r="J278" s="58"/>
      <c r="K278" s="58"/>
      <c r="L278" s="58"/>
      <c r="M278" s="58"/>
      <c r="N278" s="58"/>
      <c r="O278" s="58"/>
      <c r="P278" s="58"/>
      <c r="Q278" s="58"/>
      <c r="R278" s="58"/>
      <c r="S278" s="58"/>
      <c r="T278" s="58"/>
    </row>
    <row r="279" spans="1:20" s="46" customFormat="1" ht="12.75" x14ac:dyDescent="0.2">
      <c r="A279" s="58"/>
      <c r="B279" s="58"/>
      <c r="C279" s="58"/>
      <c r="D279" s="58"/>
      <c r="E279" s="58"/>
      <c r="F279" s="58"/>
      <c r="G279" s="58"/>
      <c r="H279" s="58"/>
      <c r="I279" s="58"/>
      <c r="J279" s="58"/>
      <c r="K279" s="58"/>
      <c r="L279" s="58"/>
      <c r="M279" s="58"/>
      <c r="N279" s="58"/>
      <c r="O279" s="58"/>
      <c r="P279" s="58"/>
      <c r="Q279" s="58"/>
      <c r="R279" s="58"/>
      <c r="S279" s="58"/>
      <c r="T279" s="58"/>
    </row>
    <row r="280" spans="1:20" s="46" customFormat="1" ht="12.75" x14ac:dyDescent="0.2">
      <c r="A280" s="58"/>
      <c r="B280" s="58"/>
      <c r="C280" s="58"/>
      <c r="D280" s="58"/>
      <c r="E280" s="58"/>
      <c r="F280" s="58"/>
      <c r="G280" s="58"/>
      <c r="H280" s="58"/>
      <c r="I280" s="58"/>
      <c r="J280" s="58"/>
      <c r="K280" s="58"/>
      <c r="L280" s="58"/>
      <c r="M280" s="58"/>
      <c r="N280" s="58"/>
      <c r="O280" s="58"/>
      <c r="P280" s="58"/>
      <c r="Q280" s="58"/>
      <c r="R280" s="58"/>
      <c r="S280" s="58"/>
      <c r="T280" s="58"/>
    </row>
    <row r="281" spans="1:20" s="46" customFormat="1" ht="12.75" x14ac:dyDescent="0.2">
      <c r="A281" s="58"/>
      <c r="B281" s="58"/>
      <c r="C281" s="58"/>
      <c r="D281" s="58"/>
      <c r="E281" s="58"/>
      <c r="F281" s="58"/>
      <c r="G281" s="58"/>
      <c r="H281" s="58"/>
      <c r="I281" s="58"/>
      <c r="J281" s="58"/>
      <c r="K281" s="58"/>
      <c r="L281" s="58"/>
      <c r="M281" s="58"/>
      <c r="N281" s="58"/>
      <c r="O281" s="58"/>
      <c r="P281" s="58"/>
      <c r="Q281" s="58"/>
      <c r="R281" s="58"/>
      <c r="S281" s="58"/>
      <c r="T281" s="58"/>
    </row>
    <row r="282" spans="1:20" s="46" customFormat="1" ht="12.75" x14ac:dyDescent="0.2">
      <c r="A282" s="58"/>
      <c r="B282" s="58"/>
      <c r="C282" s="58"/>
      <c r="D282" s="58"/>
      <c r="E282" s="58"/>
      <c r="F282" s="58"/>
      <c r="G282" s="58"/>
      <c r="H282" s="58"/>
      <c r="I282" s="58"/>
      <c r="J282" s="58"/>
      <c r="K282" s="58"/>
      <c r="L282" s="58"/>
      <c r="M282" s="58"/>
      <c r="N282" s="58"/>
      <c r="O282" s="58"/>
      <c r="P282" s="58"/>
      <c r="Q282" s="58"/>
      <c r="R282" s="58"/>
      <c r="S282" s="58"/>
      <c r="T282" s="58"/>
    </row>
    <row r="283" spans="1:20" s="46" customFormat="1" ht="12.75" x14ac:dyDescent="0.2">
      <c r="A283" s="58"/>
      <c r="B283" s="58"/>
      <c r="C283" s="58"/>
      <c r="D283" s="58"/>
      <c r="E283" s="58"/>
      <c r="F283" s="58"/>
      <c r="G283" s="58"/>
      <c r="H283" s="58"/>
      <c r="I283" s="58"/>
      <c r="J283" s="58"/>
      <c r="K283" s="58"/>
      <c r="L283" s="58"/>
      <c r="M283" s="58"/>
      <c r="N283" s="58"/>
      <c r="O283" s="58"/>
      <c r="P283" s="58"/>
      <c r="Q283" s="58"/>
      <c r="R283" s="58"/>
      <c r="S283" s="58"/>
      <c r="T283" s="58"/>
    </row>
    <row r="284" spans="1:20" s="46" customFormat="1" ht="12.75" x14ac:dyDescent="0.2">
      <c r="A284" s="58"/>
      <c r="B284" s="58"/>
      <c r="C284" s="58"/>
      <c r="D284" s="58"/>
      <c r="E284" s="58"/>
      <c r="F284" s="58"/>
      <c r="G284" s="58"/>
      <c r="H284" s="58"/>
      <c r="I284" s="58"/>
      <c r="J284" s="58"/>
      <c r="K284" s="58"/>
      <c r="L284" s="58"/>
      <c r="M284" s="58"/>
      <c r="N284" s="58"/>
      <c r="O284" s="58"/>
      <c r="P284" s="58"/>
      <c r="Q284" s="58"/>
      <c r="R284" s="58"/>
      <c r="S284" s="58"/>
      <c r="T284" s="58"/>
    </row>
    <row r="285" spans="1:20" s="46" customFormat="1" ht="12.75" x14ac:dyDescent="0.2">
      <c r="A285" s="58"/>
      <c r="B285" s="58"/>
      <c r="C285" s="58"/>
      <c r="D285" s="58"/>
      <c r="E285" s="58"/>
      <c r="F285" s="58"/>
      <c r="G285" s="58"/>
      <c r="H285" s="58"/>
      <c r="I285" s="58"/>
      <c r="J285" s="58"/>
      <c r="K285" s="58"/>
      <c r="L285" s="58"/>
      <c r="M285" s="58"/>
      <c r="N285" s="58"/>
      <c r="O285" s="58"/>
      <c r="P285" s="58"/>
      <c r="Q285" s="58"/>
      <c r="R285" s="58"/>
      <c r="S285" s="58"/>
      <c r="T285" s="58"/>
    </row>
    <row r="286" spans="1:20" s="46" customFormat="1" ht="12.75" x14ac:dyDescent="0.2">
      <c r="A286" s="58"/>
      <c r="B286" s="58"/>
      <c r="C286" s="58"/>
      <c r="D286" s="58"/>
      <c r="E286" s="58"/>
      <c r="F286" s="58"/>
      <c r="G286" s="58"/>
      <c r="H286" s="58"/>
      <c r="I286" s="58"/>
      <c r="J286" s="58"/>
      <c r="K286" s="58"/>
      <c r="L286" s="58"/>
      <c r="M286" s="58"/>
      <c r="N286" s="58"/>
      <c r="O286" s="58"/>
      <c r="P286" s="58"/>
      <c r="Q286" s="58"/>
      <c r="R286" s="58"/>
      <c r="S286" s="58"/>
      <c r="T286" s="58"/>
    </row>
    <row r="287" spans="1:20" s="46" customFormat="1" ht="12.75" x14ac:dyDescent="0.2">
      <c r="A287" s="58"/>
      <c r="B287" s="58"/>
      <c r="C287" s="58"/>
      <c r="D287" s="58"/>
      <c r="E287" s="58"/>
      <c r="F287" s="58"/>
      <c r="G287" s="58"/>
      <c r="H287" s="58"/>
      <c r="I287" s="58"/>
      <c r="J287" s="58"/>
      <c r="K287" s="58"/>
      <c r="L287" s="58"/>
      <c r="M287" s="58"/>
      <c r="N287" s="58"/>
      <c r="O287" s="58"/>
      <c r="P287" s="58"/>
      <c r="Q287" s="58"/>
      <c r="R287" s="58"/>
      <c r="S287" s="58"/>
      <c r="T287" s="58"/>
    </row>
    <row r="288" spans="1:20" s="46" customFormat="1" ht="12.75" x14ac:dyDescent="0.2">
      <c r="A288" s="58"/>
      <c r="B288" s="58"/>
      <c r="C288" s="58"/>
      <c r="D288" s="58"/>
      <c r="E288" s="58"/>
      <c r="F288" s="58"/>
      <c r="G288" s="58"/>
      <c r="H288" s="58"/>
      <c r="I288" s="58"/>
      <c r="J288" s="58"/>
      <c r="K288" s="58"/>
      <c r="L288" s="58"/>
      <c r="M288" s="58"/>
      <c r="N288" s="58"/>
      <c r="O288" s="58"/>
      <c r="P288" s="58"/>
      <c r="Q288" s="58"/>
      <c r="R288" s="58"/>
      <c r="S288" s="58"/>
      <c r="T288" s="58"/>
    </row>
  </sheetData>
  <sheetProtection autoFilter="0"/>
  <mergeCells count="5">
    <mergeCell ref="B1:E1"/>
    <mergeCell ref="G1:N1"/>
    <mergeCell ref="C2:D2"/>
    <mergeCell ref="F2:J2"/>
    <mergeCell ref="O2:Q2"/>
  </mergeCells>
  <dataValidations count="3">
    <dataValidation operator="greaterThan" allowBlank="1" showInputMessage="1" showErrorMessage="1" errorTitle="Erro!" error="O valor informado não é uma data" sqref="P4:P195" xr:uid="{00000000-0002-0000-0500-000000000000}"/>
    <dataValidation operator="greaterThanOrEqual" allowBlank="1" showInputMessage="1" showErrorMessage="1" error="Digite uma data válida" sqref="Q4:Q195" xr:uid="{00000000-0002-0000-0500-000001000000}"/>
    <dataValidation type="list" allowBlank="1" showInputMessage="1" showErrorMessage="1" sqref="N4:N195" xr:uid="{00000000-0002-0000-0500-000002000000}">
      <formula1>"Alto,Médio,Baixo"</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 id="{9BF79E3D-1F2E-468D-A0A6-BBE0AB31848B}">
            <xm:f>OR($F4=Auxiliar!$K$6,$F4=Auxiliar!$K$7,$F4=Auxiliar!$K$8)</xm:f>
            <x14:dxf>
              <fill>
                <patternFill>
                  <bgColor theme="1"/>
                </patternFill>
              </fill>
            </x14:dxf>
          </x14:cfRule>
          <xm:sqref>G4:I195</xm:sqref>
        </x14:conditionalFormatting>
        <x14:conditionalFormatting xmlns:xm="http://schemas.microsoft.com/office/excel/2006/main">
          <x14:cfRule type="expression" priority="4" id="{DDF6DCDF-FC94-487E-8FE3-063BF9474559}">
            <xm:f>$F4=Auxiliar!$K$5</xm:f>
            <x14:dxf>
              <fill>
                <patternFill>
                  <bgColor theme="1"/>
                </patternFill>
              </fill>
            </x14:dxf>
          </x14:cfRule>
          <xm:sqref>J4:J195</xm:sqref>
        </x14:conditionalFormatting>
        <x14:conditionalFormatting xmlns:xm="http://schemas.microsoft.com/office/excel/2006/main">
          <x14:cfRule type="expression" priority="8" id="{70B1B439-1BF2-47F9-951C-45DF91D895EA}">
            <xm:f>OR($M4=Auxiliar!$G$7,$M4=Auxiliar!$G$8,$M4=Auxiliar!$G$9)</xm:f>
            <x14:dxf>
              <fill>
                <patternFill>
                  <bgColor theme="1"/>
                </patternFill>
              </fill>
            </x14:dxf>
          </x14:cfRule>
          <xm:sqref>N4:N195</xm:sqref>
        </x14:conditionalFormatting>
        <x14:conditionalFormatting xmlns:xm="http://schemas.microsoft.com/office/excel/2006/main">
          <x14:cfRule type="expression" priority="5" id="{DBC9ABF1-3E96-4A23-B4BD-4855BD4FDDE7}">
            <xm:f>$M4=Auxiliar!$G$5</xm:f>
            <x14:dxf>
              <fill>
                <patternFill>
                  <bgColor theme="1"/>
                </patternFill>
              </fill>
            </x14:dxf>
          </x14:cfRule>
          <xm:sqref>O4:Q195</xm:sqref>
        </x14:conditionalFormatting>
        <x14:conditionalFormatting xmlns:xm="http://schemas.microsoft.com/office/excel/2006/main">
          <x14:cfRule type="expression" priority="1" id="{68C99FC7-3671-4361-9F6F-CF48C9FA06EF}">
            <xm:f>$M4=Auxiliar!$G$7</xm:f>
            <x14:dxf>
              <fill>
                <patternFill>
                  <bgColor theme="1"/>
                </patternFill>
              </fill>
            </x14:dxf>
          </x14:cfRule>
          <xm:sqref>R4:R195 T4:T195</xm:sqref>
        </x14:conditionalFormatting>
        <x14:conditionalFormatting xmlns:xm="http://schemas.microsoft.com/office/excel/2006/main">
          <x14:cfRule type="expression" priority="2" id="{5192B1EF-E19D-4FC9-BA57-341BD7E1D8F2}">
            <xm:f>OR($M4=Auxiliar!$G$8,$M4=Auxiliar!$G$9)</xm:f>
            <x14:dxf>
              <fill>
                <patternFill>
                  <bgColor theme="1"/>
                </patternFill>
              </fill>
            </x14:dxf>
          </x14:cfRule>
          <xm:sqref>R4:T195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3000000}">
          <x14:formula1>
            <xm:f>Auxiliar!$K$5:$K$8</xm:f>
          </x14:formula1>
          <xm:sqref>F4:F195</xm:sqref>
        </x14:dataValidation>
        <x14:dataValidation type="list" allowBlank="1" showInputMessage="1" showErrorMessage="1" xr:uid="{00000000-0002-0000-0500-000004000000}">
          <x14:formula1>
            <xm:f>Auxiliar!$G$5:$G$9</xm:f>
          </x14:formula1>
          <xm:sqref>M4:M195</xm:sqref>
        </x14:dataValidation>
        <x14:dataValidation type="list" errorStyle="warning" allowBlank="1" showInputMessage="1" xr:uid="{00000000-0002-0000-0500-000005000000}">
          <x14:formula1>
            <xm:f>Auxiliar!$D$6:$D$22</xm:f>
          </x14:formula1>
          <xm:sqref>C4:C195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4"/>
  <sheetViews>
    <sheetView zoomScaleNormal="100" workbookViewId="0">
      <pane ySplit="3" topLeftCell="A4" activePane="bottomLeft" state="frozen"/>
      <selection pane="bottomLeft" activeCell="C2" sqref="C2:D2"/>
    </sheetView>
  </sheetViews>
  <sheetFormatPr defaultColWidth="9.140625" defaultRowHeight="15" x14ac:dyDescent="0.25"/>
  <cols>
    <col min="1" max="1" width="2.28515625" style="52" customWidth="1"/>
    <col min="2" max="2" width="10.7109375" style="52" customWidth="1"/>
    <col min="3" max="4" width="11.28515625" style="52" customWidth="1"/>
    <col min="5" max="5" width="55.7109375" style="52" customWidth="1"/>
    <col min="6" max="7" width="12.7109375" style="52" customWidth="1"/>
    <col min="8" max="9" width="12.7109375" style="52" hidden="1" customWidth="1"/>
    <col min="10" max="10" width="12.7109375" style="52" customWidth="1"/>
    <col min="11" max="11" width="17.7109375" style="52" customWidth="1"/>
    <col min="12" max="12" width="16.7109375" style="52" customWidth="1"/>
    <col min="13" max="13" width="26.7109375" style="52" customWidth="1"/>
    <col min="14" max="14" width="12.7109375" style="52" customWidth="1"/>
    <col min="15" max="15" width="14.7109375" style="52" customWidth="1"/>
    <col min="16" max="16" width="16.42578125" style="52" customWidth="1"/>
    <col min="17" max="17" width="24.7109375" style="52" customWidth="1"/>
    <col min="18" max="19" width="16.42578125" style="52" customWidth="1"/>
    <col min="20" max="20" width="24.7109375" style="52" customWidth="1"/>
    <col min="21" max="16384" width="9.140625" style="1"/>
  </cols>
  <sheetData>
    <row r="1" spans="1:20" ht="81.75" customHeight="1" x14ac:dyDescent="0.25">
      <c r="A1" s="43"/>
      <c r="B1" s="123" t="s">
        <v>2190</v>
      </c>
      <c r="C1" s="123"/>
      <c r="D1" s="123"/>
      <c r="E1" s="123"/>
      <c r="F1" s="44"/>
      <c r="G1" s="121">
        <f>SUM(PCA_USEG[Valor Estimado])</f>
        <v>42292086.710000008</v>
      </c>
      <c r="H1" s="121"/>
      <c r="I1" s="121"/>
      <c r="J1" s="121"/>
      <c r="K1" s="121"/>
      <c r="L1" s="121"/>
      <c r="M1" s="121"/>
      <c r="N1" s="121"/>
      <c r="O1" s="43"/>
      <c r="P1" s="43"/>
      <c r="Q1" s="43"/>
      <c r="R1" s="43"/>
      <c r="S1" s="43"/>
      <c r="T1" s="43"/>
    </row>
    <row r="2" spans="1:20" s="46" customFormat="1" ht="39.950000000000003" customHeight="1" x14ac:dyDescent="0.2">
      <c r="A2" s="45"/>
      <c r="C2" s="124" t="s">
        <v>19</v>
      </c>
      <c r="D2" s="124"/>
      <c r="F2" s="122" t="s">
        <v>20</v>
      </c>
      <c r="G2" s="122"/>
      <c r="H2" s="122"/>
      <c r="I2" s="122"/>
      <c r="J2" s="122"/>
      <c r="K2" s="47"/>
      <c r="L2" s="47"/>
      <c r="M2" s="47"/>
      <c r="N2" s="48"/>
      <c r="O2" s="122" t="s">
        <v>21</v>
      </c>
      <c r="P2" s="122"/>
      <c r="Q2" s="122"/>
      <c r="R2" s="49"/>
      <c r="S2" s="49"/>
      <c r="T2" s="50"/>
    </row>
    <row r="3" spans="1:20" ht="50.1" customHeight="1" x14ac:dyDescent="0.25">
      <c r="A3" s="51"/>
      <c r="B3" s="5" t="s">
        <v>22</v>
      </c>
      <c r="C3" s="5" t="s">
        <v>23</v>
      </c>
      <c r="D3" s="5" t="s">
        <v>24</v>
      </c>
      <c r="E3" s="5" t="s">
        <v>25</v>
      </c>
      <c r="F3" s="5" t="s">
        <v>26</v>
      </c>
      <c r="G3" s="5" t="s">
        <v>27</v>
      </c>
      <c r="H3" s="5" t="s">
        <v>28</v>
      </c>
      <c r="I3" s="5" t="s">
        <v>29</v>
      </c>
      <c r="J3" s="5" t="s">
        <v>30</v>
      </c>
      <c r="K3" s="5" t="s">
        <v>31</v>
      </c>
      <c r="L3" s="5" t="s">
        <v>32</v>
      </c>
      <c r="M3" s="5" t="s">
        <v>33</v>
      </c>
      <c r="N3" s="5" t="s">
        <v>34</v>
      </c>
      <c r="O3" s="5" t="s">
        <v>35</v>
      </c>
      <c r="P3" s="5" t="s">
        <v>36</v>
      </c>
      <c r="Q3" s="5" t="s">
        <v>37</v>
      </c>
      <c r="R3" s="5" t="s">
        <v>38</v>
      </c>
      <c r="S3" s="5" t="s">
        <v>39</v>
      </c>
      <c r="T3" s="5" t="s">
        <v>40</v>
      </c>
    </row>
    <row r="4" spans="1:20" ht="45" x14ac:dyDescent="0.25">
      <c r="B4" s="67" t="s">
        <v>2191</v>
      </c>
      <c r="C4" s="53" t="s">
        <v>2192</v>
      </c>
      <c r="D4" s="53" t="s">
        <v>2193</v>
      </c>
      <c r="E4" s="53" t="s">
        <v>2194</v>
      </c>
      <c r="F4" s="54" t="s">
        <v>139</v>
      </c>
      <c r="G4" s="53"/>
      <c r="H4" s="53"/>
      <c r="I4" s="53"/>
      <c r="J4" s="53">
        <v>23795</v>
      </c>
      <c r="K4" s="53">
        <v>122</v>
      </c>
      <c r="L4" s="56">
        <v>12766922.92</v>
      </c>
      <c r="M4" s="53" t="s">
        <v>84</v>
      </c>
      <c r="N4" s="53"/>
      <c r="O4" s="54" t="s">
        <v>2195</v>
      </c>
      <c r="P4" s="57">
        <v>45758</v>
      </c>
      <c r="Q4" s="54" t="s">
        <v>2196</v>
      </c>
      <c r="R4" s="57"/>
      <c r="S4" s="57"/>
      <c r="T4" s="54"/>
    </row>
    <row r="5" spans="1:20" ht="45" x14ac:dyDescent="0.25">
      <c r="B5" s="67" t="s">
        <v>2197</v>
      </c>
      <c r="C5" s="53" t="s">
        <v>2192</v>
      </c>
      <c r="D5" s="53" t="s">
        <v>2193</v>
      </c>
      <c r="E5" s="53" t="s">
        <v>2198</v>
      </c>
      <c r="F5" s="54" t="s">
        <v>139</v>
      </c>
      <c r="G5" s="53"/>
      <c r="H5" s="53"/>
      <c r="I5" s="53"/>
      <c r="J5" s="53">
        <v>23795</v>
      </c>
      <c r="K5" s="53">
        <v>105</v>
      </c>
      <c r="L5" s="56">
        <v>10290701.24</v>
      </c>
      <c r="M5" s="53" t="s">
        <v>84</v>
      </c>
      <c r="N5" s="53"/>
      <c r="O5" s="54" t="s">
        <v>2199</v>
      </c>
      <c r="P5" s="57">
        <v>45758</v>
      </c>
      <c r="Q5" s="54" t="s">
        <v>2200</v>
      </c>
      <c r="R5" s="57"/>
      <c r="S5" s="57"/>
      <c r="T5" s="54"/>
    </row>
    <row r="6" spans="1:20" ht="45" x14ac:dyDescent="0.25">
      <c r="B6" s="67" t="s">
        <v>2201</v>
      </c>
      <c r="C6" s="53" t="s">
        <v>2192</v>
      </c>
      <c r="D6" s="53" t="s">
        <v>2193</v>
      </c>
      <c r="E6" s="53" t="s">
        <v>2202</v>
      </c>
      <c r="F6" s="54" t="s">
        <v>139</v>
      </c>
      <c r="G6" s="53"/>
      <c r="H6" s="53"/>
      <c r="I6" s="53"/>
      <c r="J6" s="53">
        <v>23795</v>
      </c>
      <c r="K6" s="53">
        <v>102</v>
      </c>
      <c r="L6" s="56">
        <v>10256373.960000001</v>
      </c>
      <c r="M6" s="53" t="s">
        <v>84</v>
      </c>
      <c r="N6" s="53"/>
      <c r="O6" s="54" t="s">
        <v>2203</v>
      </c>
      <c r="P6" s="57">
        <v>45758</v>
      </c>
      <c r="Q6" s="54" t="s">
        <v>2204</v>
      </c>
      <c r="R6" s="57"/>
      <c r="S6" s="57"/>
      <c r="T6" s="54"/>
    </row>
    <row r="7" spans="1:20" ht="30" x14ac:dyDescent="0.25">
      <c r="B7" s="67" t="s">
        <v>2205</v>
      </c>
      <c r="C7" s="53" t="s">
        <v>2192</v>
      </c>
      <c r="D7" s="53" t="s">
        <v>2206</v>
      </c>
      <c r="E7" s="53" t="s">
        <v>2207</v>
      </c>
      <c r="F7" s="54" t="s">
        <v>76</v>
      </c>
      <c r="G7" s="53">
        <v>17366</v>
      </c>
      <c r="H7" s="53">
        <v>5820</v>
      </c>
      <c r="I7" s="53">
        <v>58</v>
      </c>
      <c r="J7" s="54"/>
      <c r="K7" s="53">
        <v>1</v>
      </c>
      <c r="L7" s="56">
        <v>30000</v>
      </c>
      <c r="M7" s="53" t="s">
        <v>50</v>
      </c>
      <c r="N7" s="53" t="s">
        <v>96</v>
      </c>
      <c r="O7" s="54"/>
      <c r="P7" s="57"/>
      <c r="Q7" s="54"/>
      <c r="R7" s="57">
        <v>45991</v>
      </c>
      <c r="S7" s="57">
        <v>45899</v>
      </c>
      <c r="T7" s="54"/>
    </row>
    <row r="8" spans="1:20" ht="30" x14ac:dyDescent="0.25">
      <c r="B8" s="67" t="s">
        <v>2208</v>
      </c>
      <c r="C8" s="53" t="s">
        <v>2192</v>
      </c>
      <c r="D8" s="53" t="s">
        <v>2206</v>
      </c>
      <c r="E8" s="53" t="s">
        <v>2209</v>
      </c>
      <c r="F8" s="54" t="s">
        <v>76</v>
      </c>
      <c r="G8" s="53">
        <v>15041</v>
      </c>
      <c r="H8" s="53">
        <v>5836</v>
      </c>
      <c r="I8" s="53">
        <v>58</v>
      </c>
      <c r="J8" s="54"/>
      <c r="K8" s="53">
        <v>100</v>
      </c>
      <c r="L8" s="56">
        <v>100000</v>
      </c>
      <c r="M8" s="53" t="s">
        <v>50</v>
      </c>
      <c r="N8" s="53" t="s">
        <v>96</v>
      </c>
      <c r="O8" s="54"/>
      <c r="P8" s="57"/>
      <c r="Q8" s="54"/>
      <c r="R8" s="57">
        <v>45991</v>
      </c>
      <c r="S8" s="57">
        <v>45899</v>
      </c>
      <c r="T8" s="54"/>
    </row>
    <row r="9" spans="1:20" ht="30" x14ac:dyDescent="0.25">
      <c r="B9" s="67" t="s">
        <v>2210</v>
      </c>
      <c r="C9" s="53" t="s">
        <v>2192</v>
      </c>
      <c r="D9" s="53" t="s">
        <v>2206</v>
      </c>
      <c r="E9" s="53" t="s">
        <v>2211</v>
      </c>
      <c r="F9" s="54" t="s">
        <v>76</v>
      </c>
      <c r="G9" s="53">
        <v>15041</v>
      </c>
      <c r="H9" s="53">
        <v>5836</v>
      </c>
      <c r="I9" s="53">
        <v>58</v>
      </c>
      <c r="J9" s="54"/>
      <c r="K9" s="53">
        <v>150</v>
      </c>
      <c r="L9" s="56">
        <v>150000</v>
      </c>
      <c r="M9" s="53" t="s">
        <v>50</v>
      </c>
      <c r="N9" s="53" t="s">
        <v>96</v>
      </c>
      <c r="O9" s="54"/>
      <c r="P9" s="57"/>
      <c r="Q9" s="54"/>
      <c r="R9" s="57">
        <v>45991</v>
      </c>
      <c r="S9" s="57">
        <v>45899</v>
      </c>
      <c r="T9" s="54"/>
    </row>
    <row r="10" spans="1:20" ht="30" x14ac:dyDescent="0.25">
      <c r="B10" s="67" t="s">
        <v>2212</v>
      </c>
      <c r="C10" s="53" t="s">
        <v>2192</v>
      </c>
      <c r="D10" s="53" t="s">
        <v>2206</v>
      </c>
      <c r="E10" s="53" t="s">
        <v>2213</v>
      </c>
      <c r="F10" s="54" t="s">
        <v>76</v>
      </c>
      <c r="G10" s="53">
        <v>15041</v>
      </c>
      <c r="H10" s="53">
        <v>5836</v>
      </c>
      <c r="I10" s="53">
        <v>58</v>
      </c>
      <c r="J10" s="54"/>
      <c r="K10" s="53">
        <v>50</v>
      </c>
      <c r="L10" s="56">
        <v>200000</v>
      </c>
      <c r="M10" s="53" t="s">
        <v>50</v>
      </c>
      <c r="N10" s="53" t="s">
        <v>96</v>
      </c>
      <c r="O10" s="54"/>
      <c r="P10" s="57"/>
      <c r="Q10" s="54"/>
      <c r="R10" s="57">
        <v>45991</v>
      </c>
      <c r="S10" s="57">
        <v>45899</v>
      </c>
      <c r="T10" s="54"/>
    </row>
    <row r="11" spans="1:20" ht="30" x14ac:dyDescent="0.25">
      <c r="B11" s="67" t="s">
        <v>2214</v>
      </c>
      <c r="C11" s="53" t="s">
        <v>2192</v>
      </c>
      <c r="D11" s="53" t="s">
        <v>2206</v>
      </c>
      <c r="E11" s="53" t="s">
        <v>2215</v>
      </c>
      <c r="F11" s="54" t="s">
        <v>76</v>
      </c>
      <c r="G11" s="53">
        <v>15041</v>
      </c>
      <c r="H11" s="53">
        <v>5836</v>
      </c>
      <c r="I11" s="53">
        <v>58</v>
      </c>
      <c r="J11" s="54"/>
      <c r="K11" s="53">
        <v>40</v>
      </c>
      <c r="L11" s="56">
        <v>160000</v>
      </c>
      <c r="M11" s="53" t="s">
        <v>50</v>
      </c>
      <c r="N11" s="53" t="s">
        <v>96</v>
      </c>
      <c r="O11" s="54"/>
      <c r="P11" s="57"/>
      <c r="Q11" s="54"/>
      <c r="R11" s="57">
        <v>45991</v>
      </c>
      <c r="S11" s="57">
        <v>45899</v>
      </c>
      <c r="T11" s="54"/>
    </row>
    <row r="12" spans="1:20" ht="30" x14ac:dyDescent="0.25">
      <c r="B12" s="67" t="s">
        <v>2216</v>
      </c>
      <c r="C12" s="53" t="s">
        <v>2192</v>
      </c>
      <c r="D12" s="53" t="s">
        <v>2206</v>
      </c>
      <c r="E12" s="53" t="s">
        <v>2217</v>
      </c>
      <c r="F12" s="54" t="s">
        <v>76</v>
      </c>
      <c r="G12" s="53">
        <v>6297</v>
      </c>
      <c r="H12" s="53">
        <v>5962</v>
      </c>
      <c r="I12" s="53">
        <v>59</v>
      </c>
      <c r="J12" s="54"/>
      <c r="K12" s="53">
        <v>10</v>
      </c>
      <c r="L12" s="56">
        <v>120000</v>
      </c>
      <c r="M12" s="53" t="s">
        <v>50</v>
      </c>
      <c r="N12" s="53" t="s">
        <v>96</v>
      </c>
      <c r="O12" s="54"/>
      <c r="P12" s="57"/>
      <c r="Q12" s="54"/>
      <c r="R12" s="57">
        <v>45991</v>
      </c>
      <c r="S12" s="57">
        <v>45899</v>
      </c>
      <c r="T12" s="54"/>
    </row>
    <row r="13" spans="1:20" ht="30" x14ac:dyDescent="0.25">
      <c r="B13" s="67" t="s">
        <v>2218</v>
      </c>
      <c r="C13" s="53" t="s">
        <v>2192</v>
      </c>
      <c r="D13" s="53" t="s">
        <v>2206</v>
      </c>
      <c r="E13" s="53" t="s">
        <v>2219</v>
      </c>
      <c r="F13" s="54" t="s">
        <v>76</v>
      </c>
      <c r="G13" s="53">
        <v>7709</v>
      </c>
      <c r="H13" s="53">
        <v>6130</v>
      </c>
      <c r="I13" s="53">
        <v>61</v>
      </c>
      <c r="J13" s="54"/>
      <c r="K13" s="53">
        <v>50</v>
      </c>
      <c r="L13" s="56">
        <v>10000</v>
      </c>
      <c r="M13" s="53" t="s">
        <v>50</v>
      </c>
      <c r="N13" s="53" t="s">
        <v>96</v>
      </c>
      <c r="O13" s="54"/>
      <c r="P13" s="57"/>
      <c r="Q13" s="54"/>
      <c r="R13" s="57">
        <v>45991</v>
      </c>
      <c r="S13" s="57">
        <v>45899</v>
      </c>
      <c r="T13" s="54"/>
    </row>
    <row r="14" spans="1:20" ht="30" x14ac:dyDescent="0.25">
      <c r="B14" s="67" t="s">
        <v>2220</v>
      </c>
      <c r="C14" s="53" t="s">
        <v>2192</v>
      </c>
      <c r="D14" s="53" t="s">
        <v>2206</v>
      </c>
      <c r="E14" s="53" t="s">
        <v>2221</v>
      </c>
      <c r="F14" s="54" t="s">
        <v>76</v>
      </c>
      <c r="G14" s="53">
        <v>5041</v>
      </c>
      <c r="H14" s="53">
        <v>6350</v>
      </c>
      <c r="I14" s="53">
        <v>63</v>
      </c>
      <c r="J14" s="54"/>
      <c r="K14" s="53">
        <v>40</v>
      </c>
      <c r="L14" s="56">
        <v>20000</v>
      </c>
      <c r="M14" s="53" t="s">
        <v>50</v>
      </c>
      <c r="N14" s="53" t="s">
        <v>96</v>
      </c>
      <c r="O14" s="54"/>
      <c r="P14" s="57"/>
      <c r="Q14" s="54"/>
      <c r="R14" s="57">
        <v>45991</v>
      </c>
      <c r="S14" s="57">
        <v>45899</v>
      </c>
      <c r="T14" s="54"/>
    </row>
    <row r="15" spans="1:20" ht="30" x14ac:dyDescent="0.25">
      <c r="B15" s="67" t="s">
        <v>2222</v>
      </c>
      <c r="C15" s="53" t="s">
        <v>2192</v>
      </c>
      <c r="D15" s="53" t="s">
        <v>2206</v>
      </c>
      <c r="E15" s="53" t="s">
        <v>2223</v>
      </c>
      <c r="F15" s="54" t="s">
        <v>76</v>
      </c>
      <c r="G15" s="53">
        <v>5697</v>
      </c>
      <c r="H15" s="53">
        <v>6350</v>
      </c>
      <c r="I15" s="53">
        <v>63</v>
      </c>
      <c r="J15" s="54"/>
      <c r="K15" s="53">
        <v>50</v>
      </c>
      <c r="L15" s="56">
        <v>25000</v>
      </c>
      <c r="M15" s="53" t="s">
        <v>50</v>
      </c>
      <c r="N15" s="53" t="s">
        <v>96</v>
      </c>
      <c r="O15" s="54"/>
      <c r="P15" s="57"/>
      <c r="Q15" s="54"/>
      <c r="R15" s="57">
        <v>45991</v>
      </c>
      <c r="S15" s="57">
        <v>45899</v>
      </c>
      <c r="T15" s="54"/>
    </row>
    <row r="16" spans="1:20" ht="30" x14ac:dyDescent="0.25">
      <c r="B16" s="67" t="s">
        <v>2224</v>
      </c>
      <c r="C16" s="53" t="s">
        <v>2192</v>
      </c>
      <c r="D16" s="53" t="s">
        <v>2206</v>
      </c>
      <c r="E16" s="53" t="s">
        <v>2225</v>
      </c>
      <c r="F16" s="54" t="s">
        <v>76</v>
      </c>
      <c r="G16" s="53">
        <v>5697</v>
      </c>
      <c r="H16" s="53">
        <v>6350</v>
      </c>
      <c r="I16" s="53">
        <v>63</v>
      </c>
      <c r="J16" s="54"/>
      <c r="K16" s="53">
        <v>50</v>
      </c>
      <c r="L16" s="56">
        <v>5000</v>
      </c>
      <c r="M16" s="53" t="s">
        <v>50</v>
      </c>
      <c r="N16" s="53" t="s">
        <v>96</v>
      </c>
      <c r="O16" s="54"/>
      <c r="P16" s="57"/>
      <c r="Q16" s="54"/>
      <c r="R16" s="57">
        <v>45991</v>
      </c>
      <c r="S16" s="57">
        <v>45899</v>
      </c>
      <c r="T16" s="54"/>
    </row>
    <row r="17" spans="2:20" ht="30" x14ac:dyDescent="0.25">
      <c r="B17" s="67" t="s">
        <v>2226</v>
      </c>
      <c r="C17" s="53" t="s">
        <v>2192</v>
      </c>
      <c r="D17" s="53" t="s">
        <v>2206</v>
      </c>
      <c r="E17" s="53" t="s">
        <v>2227</v>
      </c>
      <c r="F17" s="54" t="s">
        <v>76</v>
      </c>
      <c r="G17" s="53">
        <v>5697</v>
      </c>
      <c r="H17" s="53">
        <v>6350</v>
      </c>
      <c r="I17" s="53">
        <v>63</v>
      </c>
      <c r="J17" s="53"/>
      <c r="K17" s="53">
        <v>50</v>
      </c>
      <c r="L17" s="56">
        <v>5000</v>
      </c>
      <c r="M17" s="53" t="s">
        <v>50</v>
      </c>
      <c r="N17" s="53" t="s">
        <v>96</v>
      </c>
      <c r="O17" s="54"/>
      <c r="P17" s="57"/>
      <c r="Q17" s="54"/>
      <c r="R17" s="57">
        <v>45991</v>
      </c>
      <c r="S17" s="57">
        <v>45899</v>
      </c>
      <c r="T17" s="54"/>
    </row>
    <row r="18" spans="2:20" ht="30" x14ac:dyDescent="0.25">
      <c r="B18" s="67" t="s">
        <v>2228</v>
      </c>
      <c r="C18" s="53" t="s">
        <v>2192</v>
      </c>
      <c r="D18" s="53" t="s">
        <v>2206</v>
      </c>
      <c r="E18" s="53" t="s">
        <v>2229</v>
      </c>
      <c r="F18" s="54" t="s">
        <v>76</v>
      </c>
      <c r="G18" s="53">
        <v>5697</v>
      </c>
      <c r="H18" s="53">
        <v>6350</v>
      </c>
      <c r="I18" s="53">
        <v>63</v>
      </c>
      <c r="J18" s="53"/>
      <c r="K18" s="53">
        <v>50</v>
      </c>
      <c r="L18" s="56">
        <v>20000</v>
      </c>
      <c r="M18" s="53" t="s">
        <v>50</v>
      </c>
      <c r="N18" s="53" t="s">
        <v>96</v>
      </c>
      <c r="O18" s="54"/>
      <c r="P18" s="57"/>
      <c r="Q18" s="54"/>
      <c r="R18" s="57">
        <v>45991</v>
      </c>
      <c r="S18" s="57">
        <v>45899</v>
      </c>
      <c r="T18" s="54"/>
    </row>
    <row r="19" spans="2:20" ht="30" x14ac:dyDescent="0.25">
      <c r="B19" s="67" t="s">
        <v>2230</v>
      </c>
      <c r="C19" s="53" t="s">
        <v>2192</v>
      </c>
      <c r="D19" s="53" t="s">
        <v>2206</v>
      </c>
      <c r="E19" s="53" t="s">
        <v>2231</v>
      </c>
      <c r="F19" s="54" t="s">
        <v>76</v>
      </c>
      <c r="G19" s="53">
        <v>5697</v>
      </c>
      <c r="H19" s="53">
        <v>6350</v>
      </c>
      <c r="I19" s="53">
        <v>63</v>
      </c>
      <c r="J19" s="54"/>
      <c r="K19" s="53">
        <v>50</v>
      </c>
      <c r="L19" s="56">
        <v>15000</v>
      </c>
      <c r="M19" s="53" t="s">
        <v>50</v>
      </c>
      <c r="N19" s="53" t="s">
        <v>96</v>
      </c>
      <c r="O19" s="54"/>
      <c r="P19" s="57"/>
      <c r="Q19" s="54"/>
      <c r="R19" s="57">
        <v>45991</v>
      </c>
      <c r="S19" s="57">
        <v>45899</v>
      </c>
      <c r="T19" s="54"/>
    </row>
    <row r="20" spans="2:20" ht="30" x14ac:dyDescent="0.25">
      <c r="B20" s="67" t="s">
        <v>2232</v>
      </c>
      <c r="C20" s="53" t="s">
        <v>2192</v>
      </c>
      <c r="D20" s="53" t="s">
        <v>2206</v>
      </c>
      <c r="E20" s="53" t="s">
        <v>2233</v>
      </c>
      <c r="F20" s="54" t="s">
        <v>76</v>
      </c>
      <c r="G20" s="53">
        <v>11099</v>
      </c>
      <c r="H20" s="53">
        <v>6350</v>
      </c>
      <c r="I20" s="53">
        <v>63</v>
      </c>
      <c r="J20" s="54"/>
      <c r="K20" s="53">
        <v>30</v>
      </c>
      <c r="L20" s="56">
        <v>30000</v>
      </c>
      <c r="M20" s="53" t="s">
        <v>50</v>
      </c>
      <c r="N20" s="53" t="s">
        <v>96</v>
      </c>
      <c r="O20" s="54"/>
      <c r="P20" s="57"/>
      <c r="Q20" s="54"/>
      <c r="R20" s="57">
        <v>45991</v>
      </c>
      <c r="S20" s="57">
        <v>45899</v>
      </c>
      <c r="T20" s="54"/>
    </row>
    <row r="21" spans="2:20" ht="30" x14ac:dyDescent="0.25">
      <c r="B21" s="67" t="s">
        <v>2234</v>
      </c>
      <c r="C21" s="53" t="s">
        <v>2192</v>
      </c>
      <c r="D21" s="53" t="s">
        <v>2206</v>
      </c>
      <c r="E21" s="53" t="s">
        <v>2235</v>
      </c>
      <c r="F21" s="54" t="s">
        <v>76</v>
      </c>
      <c r="G21" s="53">
        <v>15567</v>
      </c>
      <c r="H21" s="53">
        <v>6350</v>
      </c>
      <c r="I21" s="53">
        <v>63</v>
      </c>
      <c r="J21" s="54"/>
      <c r="K21" s="53">
        <v>2</v>
      </c>
      <c r="L21" s="56">
        <v>7000</v>
      </c>
      <c r="M21" s="53" t="s">
        <v>50</v>
      </c>
      <c r="N21" s="53" t="s">
        <v>96</v>
      </c>
      <c r="O21" s="54"/>
      <c r="P21" s="57"/>
      <c r="Q21" s="54"/>
      <c r="R21" s="57">
        <v>45991</v>
      </c>
      <c r="S21" s="57">
        <v>45899</v>
      </c>
      <c r="T21" s="54"/>
    </row>
    <row r="22" spans="2:20" ht="30" x14ac:dyDescent="0.25">
      <c r="B22" s="67" t="s">
        <v>2236</v>
      </c>
      <c r="C22" s="53" t="s">
        <v>2192</v>
      </c>
      <c r="D22" s="53" t="s">
        <v>2206</v>
      </c>
      <c r="E22" s="53" t="s">
        <v>2237</v>
      </c>
      <c r="F22" s="54" t="s">
        <v>76</v>
      </c>
      <c r="G22" s="53">
        <v>16121</v>
      </c>
      <c r="H22" s="53">
        <v>6350</v>
      </c>
      <c r="I22" s="53">
        <v>63</v>
      </c>
      <c r="J22" s="54"/>
      <c r="K22" s="53">
        <v>50</v>
      </c>
      <c r="L22" s="56">
        <v>14000</v>
      </c>
      <c r="M22" s="53" t="s">
        <v>50</v>
      </c>
      <c r="N22" s="53" t="s">
        <v>96</v>
      </c>
      <c r="O22" s="54"/>
      <c r="P22" s="57"/>
      <c r="Q22" s="54"/>
      <c r="R22" s="57">
        <v>45991</v>
      </c>
      <c r="S22" s="57">
        <v>45899</v>
      </c>
      <c r="T22" s="54"/>
    </row>
    <row r="23" spans="2:20" ht="30" x14ac:dyDescent="0.25">
      <c r="B23" s="67" t="s">
        <v>2238</v>
      </c>
      <c r="C23" s="53" t="s">
        <v>2192</v>
      </c>
      <c r="D23" s="53" t="s">
        <v>2206</v>
      </c>
      <c r="E23" s="53" t="s">
        <v>2239</v>
      </c>
      <c r="F23" s="54" t="s">
        <v>76</v>
      </c>
      <c r="G23" s="53">
        <v>16388</v>
      </c>
      <c r="H23" s="53">
        <v>6350</v>
      </c>
      <c r="I23" s="53">
        <v>63</v>
      </c>
      <c r="J23" s="54"/>
      <c r="K23" s="53">
        <v>10</v>
      </c>
      <c r="L23" s="56">
        <v>50000</v>
      </c>
      <c r="M23" s="53" t="s">
        <v>50</v>
      </c>
      <c r="N23" s="53" t="s">
        <v>96</v>
      </c>
      <c r="O23" s="54"/>
      <c r="P23" s="57"/>
      <c r="Q23" s="54"/>
      <c r="R23" s="57">
        <v>45991</v>
      </c>
      <c r="S23" s="57">
        <v>45899</v>
      </c>
      <c r="T23" s="54"/>
    </row>
    <row r="24" spans="2:20" ht="30" x14ac:dyDescent="0.25">
      <c r="B24" s="67" t="s">
        <v>2240</v>
      </c>
      <c r="C24" s="53" t="s">
        <v>2192</v>
      </c>
      <c r="D24" s="53" t="s">
        <v>2206</v>
      </c>
      <c r="E24" s="53" t="s">
        <v>2241</v>
      </c>
      <c r="F24" s="54" t="s">
        <v>76</v>
      </c>
      <c r="G24" s="53">
        <v>17819</v>
      </c>
      <c r="H24" s="53">
        <v>6350</v>
      </c>
      <c r="I24" s="53">
        <v>63</v>
      </c>
      <c r="J24" s="53"/>
      <c r="K24" s="53">
        <v>50</v>
      </c>
      <c r="L24" s="56">
        <v>5000</v>
      </c>
      <c r="M24" s="53" t="s">
        <v>50</v>
      </c>
      <c r="N24" s="53" t="s">
        <v>96</v>
      </c>
      <c r="O24" s="54"/>
      <c r="P24" s="57"/>
      <c r="Q24" s="54"/>
      <c r="R24" s="57">
        <v>45991</v>
      </c>
      <c r="S24" s="57">
        <v>45899</v>
      </c>
      <c r="T24" s="54"/>
    </row>
    <row r="25" spans="2:20" ht="30" x14ac:dyDescent="0.25">
      <c r="B25" s="67" t="s">
        <v>2242</v>
      </c>
      <c r="C25" s="53" t="s">
        <v>2192</v>
      </c>
      <c r="D25" s="53" t="s">
        <v>2243</v>
      </c>
      <c r="E25" s="53" t="s">
        <v>2244</v>
      </c>
      <c r="F25" s="54" t="s">
        <v>76</v>
      </c>
      <c r="G25" s="53">
        <v>19647</v>
      </c>
      <c r="H25" s="53">
        <v>6515</v>
      </c>
      <c r="I25" s="53">
        <v>65</v>
      </c>
      <c r="J25" s="54"/>
      <c r="K25" s="53">
        <v>200</v>
      </c>
      <c r="L25" s="56">
        <v>30000</v>
      </c>
      <c r="M25" s="53" t="s">
        <v>50</v>
      </c>
      <c r="N25" s="53" t="s">
        <v>96</v>
      </c>
      <c r="O25" s="54"/>
      <c r="P25" s="57"/>
      <c r="Q25" s="54"/>
      <c r="R25" s="57">
        <v>45960</v>
      </c>
      <c r="S25" s="57">
        <v>45868</v>
      </c>
      <c r="T25" s="54"/>
    </row>
    <row r="26" spans="2:20" ht="30" x14ac:dyDescent="0.25">
      <c r="B26" s="67" t="s">
        <v>2245</v>
      </c>
      <c r="C26" s="53" t="s">
        <v>2192</v>
      </c>
      <c r="D26" s="53" t="s">
        <v>2206</v>
      </c>
      <c r="E26" s="53" t="s">
        <v>2246</v>
      </c>
      <c r="F26" s="54" t="s">
        <v>76</v>
      </c>
      <c r="G26" s="53">
        <v>16121</v>
      </c>
      <c r="H26" s="53">
        <v>6350</v>
      </c>
      <c r="I26" s="53">
        <v>63</v>
      </c>
      <c r="J26" s="54"/>
      <c r="K26" s="53">
        <v>100</v>
      </c>
      <c r="L26" s="56">
        <v>600000</v>
      </c>
      <c r="M26" s="53" t="s">
        <v>50</v>
      </c>
      <c r="N26" s="53" t="s">
        <v>96</v>
      </c>
      <c r="O26" s="54"/>
      <c r="P26" s="57"/>
      <c r="Q26" s="54"/>
      <c r="R26" s="57">
        <v>45991</v>
      </c>
      <c r="S26" s="57">
        <v>45899</v>
      </c>
      <c r="T26" s="54"/>
    </row>
    <row r="27" spans="2:20" ht="30" x14ac:dyDescent="0.25">
      <c r="B27" s="67" t="s">
        <v>2247</v>
      </c>
      <c r="C27" s="53" t="s">
        <v>2192</v>
      </c>
      <c r="D27" s="53" t="s">
        <v>2206</v>
      </c>
      <c r="E27" s="53" t="s">
        <v>2248</v>
      </c>
      <c r="F27" s="54" t="s">
        <v>76</v>
      </c>
      <c r="G27" s="53">
        <v>10293</v>
      </c>
      <c r="H27" s="53">
        <v>7010</v>
      </c>
      <c r="I27" s="53">
        <v>70</v>
      </c>
      <c r="J27" s="54"/>
      <c r="K27" s="53">
        <v>2</v>
      </c>
      <c r="L27" s="56">
        <v>22000</v>
      </c>
      <c r="M27" s="53" t="s">
        <v>50</v>
      </c>
      <c r="N27" s="53" t="s">
        <v>96</v>
      </c>
      <c r="O27" s="54"/>
      <c r="P27" s="57"/>
      <c r="Q27" s="54"/>
      <c r="R27" s="57">
        <v>45991</v>
      </c>
      <c r="S27" s="57">
        <v>45899</v>
      </c>
      <c r="T27" s="54"/>
    </row>
    <row r="28" spans="2:20" ht="30" x14ac:dyDescent="0.25">
      <c r="B28" s="67" t="s">
        <v>2249</v>
      </c>
      <c r="C28" s="53" t="s">
        <v>2192</v>
      </c>
      <c r="D28" s="53" t="s">
        <v>2206</v>
      </c>
      <c r="E28" s="53" t="s">
        <v>2250</v>
      </c>
      <c r="F28" s="54" t="s">
        <v>76</v>
      </c>
      <c r="G28" s="53">
        <v>11243</v>
      </c>
      <c r="H28" s="53">
        <v>7030</v>
      </c>
      <c r="I28" s="53">
        <v>70</v>
      </c>
      <c r="J28" s="54"/>
      <c r="K28" s="53">
        <v>500</v>
      </c>
      <c r="L28" s="56">
        <v>600000</v>
      </c>
      <c r="M28" s="53" t="s">
        <v>50</v>
      </c>
      <c r="N28" s="53" t="s">
        <v>96</v>
      </c>
      <c r="O28" s="54"/>
      <c r="P28" s="57"/>
      <c r="Q28" s="54"/>
      <c r="R28" s="57">
        <v>45991</v>
      </c>
      <c r="S28" s="57">
        <v>45899</v>
      </c>
      <c r="T28" s="54"/>
    </row>
    <row r="29" spans="2:20" ht="30" x14ac:dyDescent="0.25">
      <c r="B29" s="67" t="s">
        <v>2251</v>
      </c>
      <c r="C29" s="53" t="s">
        <v>2192</v>
      </c>
      <c r="D29" s="53" t="s">
        <v>2206</v>
      </c>
      <c r="E29" s="53" t="s">
        <v>2252</v>
      </c>
      <c r="F29" s="54" t="s">
        <v>76</v>
      </c>
      <c r="G29" s="53">
        <v>5522</v>
      </c>
      <c r="H29" s="53">
        <v>7050</v>
      </c>
      <c r="I29" s="53">
        <v>70</v>
      </c>
      <c r="J29" s="54"/>
      <c r="K29" s="53">
        <v>20</v>
      </c>
      <c r="L29" s="56">
        <v>6000</v>
      </c>
      <c r="M29" s="53" t="s">
        <v>50</v>
      </c>
      <c r="N29" s="53" t="s">
        <v>96</v>
      </c>
      <c r="O29" s="54"/>
      <c r="P29" s="57"/>
      <c r="Q29" s="54"/>
      <c r="R29" s="57">
        <v>45991</v>
      </c>
      <c r="S29" s="57">
        <v>45899</v>
      </c>
      <c r="T29" s="54"/>
    </row>
    <row r="30" spans="2:20" ht="30" x14ac:dyDescent="0.25">
      <c r="B30" s="67" t="s">
        <v>2253</v>
      </c>
      <c r="C30" s="53" t="s">
        <v>2192</v>
      </c>
      <c r="D30" s="53" t="s">
        <v>2206</v>
      </c>
      <c r="E30" s="53" t="s">
        <v>2254</v>
      </c>
      <c r="F30" s="54" t="s">
        <v>76</v>
      </c>
      <c r="G30" s="53">
        <v>9594</v>
      </c>
      <c r="H30" s="53">
        <v>7060</v>
      </c>
      <c r="I30" s="53">
        <v>70</v>
      </c>
      <c r="J30" s="54"/>
      <c r="K30" s="53">
        <v>240</v>
      </c>
      <c r="L30" s="56">
        <v>36000</v>
      </c>
      <c r="M30" s="53" t="s">
        <v>50</v>
      </c>
      <c r="N30" s="53" t="s">
        <v>96</v>
      </c>
      <c r="O30" s="54"/>
      <c r="P30" s="57"/>
      <c r="Q30" s="54"/>
      <c r="R30" s="57">
        <v>45991</v>
      </c>
      <c r="S30" s="57">
        <v>45899</v>
      </c>
      <c r="T30" s="54"/>
    </row>
    <row r="31" spans="2:20" ht="30" x14ac:dyDescent="0.25">
      <c r="B31" s="67" t="s">
        <v>2255</v>
      </c>
      <c r="C31" s="53" t="s">
        <v>2192</v>
      </c>
      <c r="D31" s="53" t="s">
        <v>2206</v>
      </c>
      <c r="E31" s="53" t="s">
        <v>2256</v>
      </c>
      <c r="F31" s="54" t="s">
        <v>76</v>
      </c>
      <c r="G31" s="53">
        <v>9594</v>
      </c>
      <c r="H31" s="53">
        <v>7060</v>
      </c>
      <c r="I31" s="53">
        <v>70</v>
      </c>
      <c r="J31" s="54"/>
      <c r="K31" s="53">
        <v>8</v>
      </c>
      <c r="L31" s="56">
        <v>2400</v>
      </c>
      <c r="M31" s="53" t="s">
        <v>50</v>
      </c>
      <c r="N31" s="53" t="s">
        <v>96</v>
      </c>
      <c r="O31" s="54"/>
      <c r="P31" s="57"/>
      <c r="Q31" s="54"/>
      <c r="R31" s="57">
        <v>45991</v>
      </c>
      <c r="S31" s="57">
        <v>45899</v>
      </c>
      <c r="T31" s="54"/>
    </row>
    <row r="32" spans="2:20" ht="30" x14ac:dyDescent="0.25">
      <c r="B32" s="67" t="s">
        <v>2257</v>
      </c>
      <c r="C32" s="53" t="s">
        <v>2192</v>
      </c>
      <c r="D32" s="53" t="s">
        <v>2206</v>
      </c>
      <c r="E32" s="53" t="s">
        <v>2258</v>
      </c>
      <c r="F32" s="54" t="s">
        <v>76</v>
      </c>
      <c r="G32" s="53">
        <v>12413</v>
      </c>
      <c r="H32" s="53">
        <v>7290</v>
      </c>
      <c r="I32" s="53">
        <v>72</v>
      </c>
      <c r="J32" s="54"/>
      <c r="K32" s="53">
        <v>10</v>
      </c>
      <c r="L32" s="56">
        <v>4500</v>
      </c>
      <c r="M32" s="53" t="s">
        <v>50</v>
      </c>
      <c r="N32" s="53" t="s">
        <v>96</v>
      </c>
      <c r="O32" s="54"/>
      <c r="P32" s="57"/>
      <c r="Q32" s="54"/>
      <c r="R32" s="57">
        <v>45991</v>
      </c>
      <c r="S32" s="57">
        <v>45899</v>
      </c>
      <c r="T32" s="54"/>
    </row>
    <row r="33" spans="2:20" ht="30" x14ac:dyDescent="0.25">
      <c r="B33" s="67" t="s">
        <v>2259</v>
      </c>
      <c r="C33" s="53" t="s">
        <v>2192</v>
      </c>
      <c r="D33" s="53" t="s">
        <v>2206</v>
      </c>
      <c r="E33" s="53" t="s">
        <v>2260</v>
      </c>
      <c r="F33" s="54" t="s">
        <v>76</v>
      </c>
      <c r="G33" s="53">
        <v>12609</v>
      </c>
      <c r="H33" s="53">
        <v>7730</v>
      </c>
      <c r="I33" s="53">
        <v>77</v>
      </c>
      <c r="J33" s="54"/>
      <c r="K33" s="53">
        <v>20</v>
      </c>
      <c r="L33" s="56">
        <v>40000</v>
      </c>
      <c r="M33" s="53" t="s">
        <v>50</v>
      </c>
      <c r="N33" s="53" t="s">
        <v>96</v>
      </c>
      <c r="O33" s="54"/>
      <c r="P33" s="57"/>
      <c r="Q33" s="54"/>
      <c r="R33" s="57">
        <v>45991</v>
      </c>
      <c r="S33" s="57">
        <v>45899</v>
      </c>
      <c r="T33" s="54"/>
    </row>
    <row r="34" spans="2:20" ht="30" x14ac:dyDescent="0.25">
      <c r="B34" s="67" t="s">
        <v>2261</v>
      </c>
      <c r="C34" s="53" t="s">
        <v>2192</v>
      </c>
      <c r="D34" s="53" t="s">
        <v>2243</v>
      </c>
      <c r="E34" s="53" t="s">
        <v>2262</v>
      </c>
      <c r="F34" s="54" t="s">
        <v>76</v>
      </c>
      <c r="G34" s="53">
        <v>17983</v>
      </c>
      <c r="H34" s="53">
        <v>8405</v>
      </c>
      <c r="I34" s="53">
        <v>84</v>
      </c>
      <c r="J34" s="54"/>
      <c r="K34" s="53">
        <v>450</v>
      </c>
      <c r="L34" s="56">
        <v>800000</v>
      </c>
      <c r="M34" s="53" t="s">
        <v>50</v>
      </c>
      <c r="N34" s="53" t="s">
        <v>96</v>
      </c>
      <c r="O34" s="54"/>
      <c r="P34" s="57"/>
      <c r="Q34" s="54"/>
      <c r="R34" s="57">
        <v>45960</v>
      </c>
      <c r="S34" s="57">
        <v>45868</v>
      </c>
      <c r="T34" s="54"/>
    </row>
    <row r="35" spans="2:20" ht="30" x14ac:dyDescent="0.25">
      <c r="B35" s="67" t="s">
        <v>2263</v>
      </c>
      <c r="C35" s="53" t="s">
        <v>2192</v>
      </c>
      <c r="D35" s="53" t="s">
        <v>2243</v>
      </c>
      <c r="E35" s="53" t="s">
        <v>2264</v>
      </c>
      <c r="F35" s="54" t="s">
        <v>76</v>
      </c>
      <c r="G35" s="53">
        <v>7289</v>
      </c>
      <c r="H35" s="53">
        <v>8415</v>
      </c>
      <c r="I35" s="53">
        <v>84</v>
      </c>
      <c r="J35" s="54"/>
      <c r="K35" s="53">
        <v>200</v>
      </c>
      <c r="L35" s="56">
        <v>50000</v>
      </c>
      <c r="M35" s="53" t="s">
        <v>50</v>
      </c>
      <c r="N35" s="53" t="s">
        <v>96</v>
      </c>
      <c r="O35" s="54"/>
      <c r="P35" s="57"/>
      <c r="Q35" s="54"/>
      <c r="R35" s="57">
        <v>45960</v>
      </c>
      <c r="S35" s="57">
        <v>45868</v>
      </c>
      <c r="T35" s="54"/>
    </row>
    <row r="36" spans="2:20" ht="30" x14ac:dyDescent="0.25">
      <c r="B36" s="67" t="s">
        <v>2265</v>
      </c>
      <c r="C36" s="53" t="s">
        <v>2192</v>
      </c>
      <c r="D36" s="53" t="s">
        <v>2243</v>
      </c>
      <c r="E36" s="53" t="s">
        <v>2266</v>
      </c>
      <c r="F36" s="54" t="s">
        <v>76</v>
      </c>
      <c r="G36" s="53">
        <v>1421</v>
      </c>
      <c r="H36" s="53">
        <v>8465</v>
      </c>
      <c r="I36" s="53">
        <v>84</v>
      </c>
      <c r="J36" s="54"/>
      <c r="K36" s="53">
        <v>200</v>
      </c>
      <c r="L36" s="56">
        <v>20000</v>
      </c>
      <c r="M36" s="53" t="s">
        <v>50</v>
      </c>
      <c r="N36" s="53" t="s">
        <v>96</v>
      </c>
      <c r="O36" s="54"/>
      <c r="P36" s="57"/>
      <c r="Q36" s="54"/>
      <c r="R36" s="57">
        <v>45960</v>
      </c>
      <c r="S36" s="57">
        <v>45868</v>
      </c>
      <c r="T36" s="54"/>
    </row>
    <row r="37" spans="2:20" ht="30" x14ac:dyDescent="0.25">
      <c r="B37" s="67" t="s">
        <v>2267</v>
      </c>
      <c r="C37" s="53" t="s">
        <v>2192</v>
      </c>
      <c r="D37" s="53" t="s">
        <v>2243</v>
      </c>
      <c r="E37" s="53" t="s">
        <v>2268</v>
      </c>
      <c r="F37" s="54" t="s">
        <v>76</v>
      </c>
      <c r="G37" s="53">
        <v>1425</v>
      </c>
      <c r="H37" s="53">
        <v>8465</v>
      </c>
      <c r="I37" s="53">
        <v>84</v>
      </c>
      <c r="J37" s="54"/>
      <c r="K37" s="53">
        <v>200</v>
      </c>
      <c r="L37" s="56">
        <v>80000</v>
      </c>
      <c r="M37" s="53" t="s">
        <v>50</v>
      </c>
      <c r="N37" s="53" t="s">
        <v>96</v>
      </c>
      <c r="O37" s="54"/>
      <c r="P37" s="57"/>
      <c r="Q37" s="54"/>
      <c r="R37" s="57">
        <v>45960</v>
      </c>
      <c r="S37" s="57">
        <v>45868</v>
      </c>
      <c r="T37" s="54"/>
    </row>
    <row r="38" spans="2:20" ht="30" x14ac:dyDescent="0.25">
      <c r="B38" s="67" t="s">
        <v>2269</v>
      </c>
      <c r="C38" s="74" t="s">
        <v>2270</v>
      </c>
      <c r="D38" s="74" t="s">
        <v>2271</v>
      </c>
      <c r="E38" s="74" t="s">
        <v>2272</v>
      </c>
      <c r="F38" s="60" t="s">
        <v>49</v>
      </c>
      <c r="G38" s="60"/>
      <c r="H38" s="53"/>
      <c r="I38" s="53"/>
      <c r="J38" s="75">
        <v>25372</v>
      </c>
      <c r="K38" s="74">
        <v>1</v>
      </c>
      <c r="L38" s="76">
        <v>200000</v>
      </c>
      <c r="M38" s="56" t="s">
        <v>63</v>
      </c>
      <c r="N38" s="77" t="s">
        <v>58</v>
      </c>
      <c r="O38" s="78" t="s">
        <v>2273</v>
      </c>
      <c r="P38" s="79">
        <v>45866</v>
      </c>
      <c r="Q38" s="79" t="s">
        <v>2274</v>
      </c>
      <c r="R38" s="79">
        <v>45867</v>
      </c>
      <c r="S38" s="61">
        <v>45716</v>
      </c>
      <c r="T38" s="74" t="s">
        <v>2275</v>
      </c>
    </row>
    <row r="39" spans="2:20" ht="30" x14ac:dyDescent="0.25">
      <c r="B39" s="67" t="s">
        <v>2276</v>
      </c>
      <c r="C39" s="74" t="s">
        <v>2270</v>
      </c>
      <c r="D39" s="74" t="s">
        <v>2271</v>
      </c>
      <c r="E39" s="74" t="s">
        <v>2277</v>
      </c>
      <c r="F39" s="60" t="s">
        <v>49</v>
      </c>
      <c r="G39" s="60"/>
      <c r="H39" s="53"/>
      <c r="I39" s="53"/>
      <c r="J39" s="75">
        <v>4014</v>
      </c>
      <c r="K39" s="74">
        <v>1</v>
      </c>
      <c r="L39" s="76">
        <v>300000</v>
      </c>
      <c r="M39" s="56" t="s">
        <v>50</v>
      </c>
      <c r="N39" s="77" t="s">
        <v>51</v>
      </c>
      <c r="O39" s="78"/>
      <c r="P39" s="79"/>
      <c r="Q39" s="79"/>
      <c r="R39" s="79">
        <v>45915</v>
      </c>
      <c r="S39" s="61">
        <v>45792</v>
      </c>
      <c r="T39" s="74"/>
    </row>
    <row r="40" spans="2:20" ht="30" x14ac:dyDescent="0.25">
      <c r="B40" s="67" t="s">
        <v>2278</v>
      </c>
      <c r="C40" s="74" t="s">
        <v>2270</v>
      </c>
      <c r="D40" s="74" t="s">
        <v>2271</v>
      </c>
      <c r="E40" s="74" t="s">
        <v>2279</v>
      </c>
      <c r="F40" s="60" t="s">
        <v>76</v>
      </c>
      <c r="G40" s="60">
        <v>3142</v>
      </c>
      <c r="H40" s="53">
        <v>2310</v>
      </c>
      <c r="I40" s="53">
        <v>23</v>
      </c>
      <c r="J40" s="75"/>
      <c r="K40" s="74">
        <v>15</v>
      </c>
      <c r="L40" s="76">
        <v>2487199.9500000002</v>
      </c>
      <c r="M40" s="56" t="s">
        <v>50</v>
      </c>
      <c r="N40" s="77" t="s">
        <v>51</v>
      </c>
      <c r="O40" s="78"/>
      <c r="P40" s="79"/>
      <c r="Q40" s="79"/>
      <c r="R40" s="79">
        <v>45838</v>
      </c>
      <c r="S40" s="61">
        <v>45778</v>
      </c>
      <c r="T40" s="74" t="s">
        <v>2280</v>
      </c>
    </row>
    <row r="41" spans="2:20" ht="30" x14ac:dyDescent="0.25">
      <c r="B41" s="67" t="s">
        <v>2281</v>
      </c>
      <c r="C41" s="74" t="s">
        <v>2270</v>
      </c>
      <c r="D41" s="74" t="s">
        <v>2271</v>
      </c>
      <c r="E41" s="74" t="s">
        <v>2282</v>
      </c>
      <c r="F41" s="60" t="s">
        <v>49</v>
      </c>
      <c r="G41" s="60"/>
      <c r="H41" s="53"/>
      <c r="I41" s="53"/>
      <c r="J41" s="75">
        <v>18856</v>
      </c>
      <c r="K41" s="74">
        <v>1</v>
      </c>
      <c r="L41" s="76">
        <v>500</v>
      </c>
      <c r="M41" s="56" t="s">
        <v>50</v>
      </c>
      <c r="N41" s="77" t="s">
        <v>58</v>
      </c>
      <c r="O41" s="78"/>
      <c r="P41" s="79"/>
      <c r="Q41" s="79" t="s">
        <v>2283</v>
      </c>
      <c r="R41" s="79">
        <v>45887</v>
      </c>
      <c r="S41" s="61">
        <v>45765</v>
      </c>
      <c r="T41" s="74"/>
    </row>
    <row r="42" spans="2:20" ht="30" x14ac:dyDescent="0.25">
      <c r="B42" s="67" t="s">
        <v>2284</v>
      </c>
      <c r="C42" s="74" t="s">
        <v>2270</v>
      </c>
      <c r="D42" s="74" t="s">
        <v>2271</v>
      </c>
      <c r="E42" s="74" t="s">
        <v>2285</v>
      </c>
      <c r="F42" s="60" t="s">
        <v>49</v>
      </c>
      <c r="G42" s="60"/>
      <c r="H42" s="53"/>
      <c r="I42" s="53"/>
      <c r="J42" s="75">
        <v>3565</v>
      </c>
      <c r="K42" s="74">
        <v>1</v>
      </c>
      <c r="L42" s="76">
        <v>150000</v>
      </c>
      <c r="M42" s="56" t="s">
        <v>63</v>
      </c>
      <c r="N42" s="77" t="s">
        <v>58</v>
      </c>
      <c r="O42" s="78" t="s">
        <v>2286</v>
      </c>
      <c r="P42" s="79">
        <v>46019</v>
      </c>
      <c r="Q42" s="79" t="s">
        <v>2287</v>
      </c>
      <c r="R42" s="79">
        <v>45502</v>
      </c>
      <c r="S42" s="61">
        <v>45716</v>
      </c>
      <c r="T42" s="74" t="s">
        <v>2275</v>
      </c>
    </row>
    <row r="43" spans="2:20" ht="30" x14ac:dyDescent="0.25">
      <c r="B43" s="67" t="s">
        <v>2288</v>
      </c>
      <c r="C43" s="74" t="s">
        <v>2270</v>
      </c>
      <c r="D43" s="74" t="s">
        <v>2271</v>
      </c>
      <c r="E43" s="74" t="s">
        <v>2289</v>
      </c>
      <c r="F43" s="60" t="s">
        <v>49</v>
      </c>
      <c r="G43" s="60"/>
      <c r="H43" s="53"/>
      <c r="I43" s="53"/>
      <c r="J43" s="75">
        <v>21903</v>
      </c>
      <c r="K43" s="74" t="s">
        <v>43</v>
      </c>
      <c r="L43" s="76">
        <v>30000</v>
      </c>
      <c r="M43" s="56" t="s">
        <v>90</v>
      </c>
      <c r="N43" s="77"/>
      <c r="O43" s="78" t="s">
        <v>2290</v>
      </c>
      <c r="P43" s="79">
        <v>45888</v>
      </c>
      <c r="Q43" s="79" t="s">
        <v>2291</v>
      </c>
      <c r="R43" s="79"/>
      <c r="S43" s="61">
        <v>45752</v>
      </c>
      <c r="T43" s="74"/>
    </row>
    <row r="44" spans="2:20" ht="30" x14ac:dyDescent="0.25">
      <c r="B44" s="67" t="s">
        <v>2292</v>
      </c>
      <c r="C44" s="74" t="s">
        <v>2270</v>
      </c>
      <c r="D44" s="74" t="s">
        <v>2271</v>
      </c>
      <c r="E44" s="74" t="s">
        <v>2293</v>
      </c>
      <c r="F44" s="60" t="s">
        <v>49</v>
      </c>
      <c r="G44" s="60"/>
      <c r="H44" s="53"/>
      <c r="I44" s="53"/>
      <c r="J44" s="75">
        <v>22764</v>
      </c>
      <c r="K44" s="74" t="s">
        <v>43</v>
      </c>
      <c r="L44" s="76">
        <v>214000</v>
      </c>
      <c r="M44" s="56" t="s">
        <v>90</v>
      </c>
      <c r="N44" s="77"/>
      <c r="O44" s="78" t="s">
        <v>2294</v>
      </c>
      <c r="P44" s="79">
        <v>45818</v>
      </c>
      <c r="Q44" s="79" t="s">
        <v>2295</v>
      </c>
      <c r="R44" s="79"/>
      <c r="S44" s="61">
        <v>45757</v>
      </c>
      <c r="T44" s="74"/>
    </row>
    <row r="45" spans="2:20" ht="30" x14ac:dyDescent="0.25">
      <c r="B45" s="67" t="s">
        <v>2296</v>
      </c>
      <c r="C45" s="74" t="s">
        <v>2270</v>
      </c>
      <c r="D45" s="74" t="s">
        <v>2297</v>
      </c>
      <c r="E45" s="74" t="s">
        <v>2298</v>
      </c>
      <c r="F45" s="60" t="s">
        <v>49</v>
      </c>
      <c r="G45" s="60"/>
      <c r="H45" s="53"/>
      <c r="I45" s="53"/>
      <c r="J45" s="75">
        <v>16675</v>
      </c>
      <c r="K45" s="74" t="s">
        <v>43</v>
      </c>
      <c r="L45" s="76">
        <v>100000</v>
      </c>
      <c r="M45" s="56" t="s">
        <v>50</v>
      </c>
      <c r="N45" s="77" t="s">
        <v>96</v>
      </c>
      <c r="O45" s="78"/>
      <c r="P45" s="79"/>
      <c r="Q45" s="79"/>
      <c r="R45" s="79">
        <v>45870</v>
      </c>
      <c r="S45" s="61">
        <v>45748</v>
      </c>
      <c r="T45" s="74" t="s">
        <v>2299</v>
      </c>
    </row>
    <row r="46" spans="2:20" ht="45" x14ac:dyDescent="0.25">
      <c r="B46" s="67" t="s">
        <v>2300</v>
      </c>
      <c r="C46" s="74" t="s">
        <v>2270</v>
      </c>
      <c r="D46" s="74" t="s">
        <v>2297</v>
      </c>
      <c r="E46" s="74" t="s">
        <v>2301</v>
      </c>
      <c r="F46" s="60" t="s">
        <v>76</v>
      </c>
      <c r="G46" s="60">
        <v>1476</v>
      </c>
      <c r="H46" s="53">
        <v>6350</v>
      </c>
      <c r="I46" s="53">
        <v>63</v>
      </c>
      <c r="J46" s="75"/>
      <c r="K46" s="74">
        <v>30</v>
      </c>
      <c r="L46" s="76">
        <v>11910</v>
      </c>
      <c r="M46" s="56" t="s">
        <v>185</v>
      </c>
      <c r="N46" s="77"/>
      <c r="O46" s="78" t="s">
        <v>2302</v>
      </c>
      <c r="P46" s="79">
        <v>45758</v>
      </c>
      <c r="Q46" s="79" t="s">
        <v>2303</v>
      </c>
      <c r="R46" s="79"/>
      <c r="S46" s="61"/>
      <c r="T46" s="74"/>
    </row>
    <row r="47" spans="2:20" ht="45" x14ac:dyDescent="0.25">
      <c r="B47" s="67" t="s">
        <v>2304</v>
      </c>
      <c r="C47" s="74" t="s">
        <v>2270</v>
      </c>
      <c r="D47" s="74" t="s">
        <v>2297</v>
      </c>
      <c r="E47" s="74" t="s">
        <v>2305</v>
      </c>
      <c r="F47" s="60" t="s">
        <v>76</v>
      </c>
      <c r="G47" s="60">
        <v>8712</v>
      </c>
      <c r="H47" s="53">
        <v>6230</v>
      </c>
      <c r="I47" s="53">
        <v>62</v>
      </c>
      <c r="J47" s="75"/>
      <c r="K47" s="74">
        <v>100</v>
      </c>
      <c r="L47" s="76">
        <v>2100</v>
      </c>
      <c r="M47" s="56" t="s">
        <v>185</v>
      </c>
      <c r="N47" s="77"/>
      <c r="O47" s="78" t="s">
        <v>2306</v>
      </c>
      <c r="P47" s="79">
        <v>45756</v>
      </c>
      <c r="Q47" s="79" t="s">
        <v>2303</v>
      </c>
      <c r="R47" s="79"/>
      <c r="S47" s="61"/>
      <c r="T47" s="74"/>
    </row>
    <row r="48" spans="2:20" ht="45" x14ac:dyDescent="0.25">
      <c r="B48" s="67" t="s">
        <v>2307</v>
      </c>
      <c r="C48" s="74" t="s">
        <v>2270</v>
      </c>
      <c r="D48" s="74" t="s">
        <v>2297</v>
      </c>
      <c r="E48" s="74" t="s">
        <v>2308</v>
      </c>
      <c r="F48" s="60" t="s">
        <v>76</v>
      </c>
      <c r="G48" s="60">
        <v>1587</v>
      </c>
      <c r="H48" s="53">
        <v>6350</v>
      </c>
      <c r="I48" s="53">
        <v>63</v>
      </c>
      <c r="J48" s="75"/>
      <c r="K48" s="74">
        <v>14</v>
      </c>
      <c r="L48" s="76">
        <v>160160</v>
      </c>
      <c r="M48" s="56" t="s">
        <v>185</v>
      </c>
      <c r="N48" s="77"/>
      <c r="O48" s="78" t="s">
        <v>2309</v>
      </c>
      <c r="P48" s="79">
        <v>45758</v>
      </c>
      <c r="Q48" s="79" t="s">
        <v>2303</v>
      </c>
      <c r="R48" s="79"/>
      <c r="S48" s="61"/>
      <c r="T48" s="74"/>
    </row>
    <row r="49" spans="2:20" ht="45" x14ac:dyDescent="0.25">
      <c r="B49" s="67" t="s">
        <v>2310</v>
      </c>
      <c r="C49" s="74" t="s">
        <v>2270</v>
      </c>
      <c r="D49" s="74" t="s">
        <v>2297</v>
      </c>
      <c r="E49" s="74" t="s">
        <v>2311</v>
      </c>
      <c r="F49" s="60" t="s">
        <v>49</v>
      </c>
      <c r="G49" s="60"/>
      <c r="H49" s="53"/>
      <c r="I49" s="53"/>
      <c r="J49" s="75">
        <v>27430</v>
      </c>
      <c r="K49" s="74">
        <v>1</v>
      </c>
      <c r="L49" s="76">
        <v>125000</v>
      </c>
      <c r="M49" s="56" t="s">
        <v>84</v>
      </c>
      <c r="N49" s="77"/>
      <c r="O49" s="78" t="s">
        <v>2312</v>
      </c>
      <c r="P49" s="79">
        <v>46175</v>
      </c>
      <c r="Q49" s="79" t="s">
        <v>2313</v>
      </c>
      <c r="R49" s="79"/>
      <c r="S49" s="61"/>
      <c r="T49" s="74"/>
    </row>
    <row r="50" spans="2:20" ht="30" x14ac:dyDescent="0.25">
      <c r="B50" s="67" t="s">
        <v>2314</v>
      </c>
      <c r="C50" s="74" t="s">
        <v>2270</v>
      </c>
      <c r="D50" s="74" t="s">
        <v>2297</v>
      </c>
      <c r="E50" s="74" t="s">
        <v>2315</v>
      </c>
      <c r="F50" s="60" t="s">
        <v>49</v>
      </c>
      <c r="G50" s="60"/>
      <c r="H50" s="53"/>
      <c r="I50" s="53"/>
      <c r="J50" s="75">
        <v>5720</v>
      </c>
      <c r="K50" s="74">
        <v>1</v>
      </c>
      <c r="L50" s="76">
        <v>800000</v>
      </c>
      <c r="M50" s="56" t="s">
        <v>63</v>
      </c>
      <c r="N50" s="77" t="s">
        <v>58</v>
      </c>
      <c r="O50" s="78" t="s">
        <v>2316</v>
      </c>
      <c r="P50" s="79">
        <v>45696</v>
      </c>
      <c r="Q50" s="79" t="s">
        <v>2317</v>
      </c>
      <c r="R50" s="79">
        <v>45697</v>
      </c>
      <c r="S50" s="61">
        <v>45566</v>
      </c>
      <c r="T50" s="74" t="s">
        <v>2318</v>
      </c>
    </row>
    <row r="51" spans="2:20" ht="30" x14ac:dyDescent="0.25">
      <c r="B51" s="67" t="s">
        <v>2319</v>
      </c>
      <c r="C51" s="74" t="s">
        <v>2270</v>
      </c>
      <c r="D51" s="74" t="s">
        <v>2297</v>
      </c>
      <c r="E51" s="74" t="s">
        <v>2320</v>
      </c>
      <c r="F51" s="60" t="s">
        <v>76</v>
      </c>
      <c r="G51" s="60">
        <v>16898</v>
      </c>
      <c r="H51" s="53">
        <v>9999</v>
      </c>
      <c r="I51" s="53">
        <v>99</v>
      </c>
      <c r="J51" s="75"/>
      <c r="K51" s="74">
        <v>1</v>
      </c>
      <c r="L51" s="76">
        <v>600000</v>
      </c>
      <c r="M51" s="56" t="s">
        <v>63</v>
      </c>
      <c r="N51" s="77" t="s">
        <v>58</v>
      </c>
      <c r="O51" s="78" t="s">
        <v>2316</v>
      </c>
      <c r="P51" s="79">
        <v>45696</v>
      </c>
      <c r="Q51" s="79" t="s">
        <v>2317</v>
      </c>
      <c r="R51" s="79">
        <v>45697</v>
      </c>
      <c r="S51" s="61">
        <v>45566</v>
      </c>
      <c r="T51" s="74" t="s">
        <v>2318</v>
      </c>
    </row>
    <row r="52" spans="2:20" ht="30" x14ac:dyDescent="0.25">
      <c r="B52" s="67" t="s">
        <v>2321</v>
      </c>
      <c r="C52" s="74" t="s">
        <v>2270</v>
      </c>
      <c r="D52" s="74" t="s">
        <v>2297</v>
      </c>
      <c r="E52" s="74" t="s">
        <v>2322</v>
      </c>
      <c r="F52" s="60" t="s">
        <v>49</v>
      </c>
      <c r="G52" s="60"/>
      <c r="H52" s="53"/>
      <c r="I52" s="53"/>
      <c r="J52" s="75">
        <v>2763</v>
      </c>
      <c r="K52" s="74">
        <v>1</v>
      </c>
      <c r="L52" s="76">
        <v>49618.8</v>
      </c>
      <c r="M52" s="56" t="s">
        <v>90</v>
      </c>
      <c r="N52" s="77"/>
      <c r="O52" s="78" t="s">
        <v>2323</v>
      </c>
      <c r="P52" s="79">
        <v>45876</v>
      </c>
      <c r="Q52" s="79" t="s">
        <v>2324</v>
      </c>
      <c r="R52" s="79"/>
      <c r="S52" s="61">
        <v>45716</v>
      </c>
      <c r="T52" s="74" t="s">
        <v>2324</v>
      </c>
    </row>
    <row r="53" spans="2:20" ht="30" x14ac:dyDescent="0.25">
      <c r="B53" s="67" t="s">
        <v>2325</v>
      </c>
      <c r="C53" s="74" t="s">
        <v>2270</v>
      </c>
      <c r="D53" s="74" t="s">
        <v>2297</v>
      </c>
      <c r="E53" s="74" t="s">
        <v>2326</v>
      </c>
      <c r="F53" s="60" t="s">
        <v>49</v>
      </c>
      <c r="G53" s="60"/>
      <c r="H53" s="53"/>
      <c r="I53" s="53"/>
      <c r="J53" s="75">
        <v>2763</v>
      </c>
      <c r="K53" s="74">
        <v>1</v>
      </c>
      <c r="L53" s="76">
        <v>169999.92</v>
      </c>
      <c r="M53" s="56" t="s">
        <v>90</v>
      </c>
      <c r="N53" s="77"/>
      <c r="O53" s="78" t="s">
        <v>2327</v>
      </c>
      <c r="P53" s="79">
        <v>45836</v>
      </c>
      <c r="Q53" s="79" t="s">
        <v>2324</v>
      </c>
      <c r="R53" s="79"/>
      <c r="S53" s="61">
        <v>45716</v>
      </c>
      <c r="T53" s="74" t="s">
        <v>2324</v>
      </c>
    </row>
    <row r="54" spans="2:20" ht="30" x14ac:dyDescent="0.25">
      <c r="B54" s="67" t="s">
        <v>2328</v>
      </c>
      <c r="C54" s="74" t="s">
        <v>2270</v>
      </c>
      <c r="D54" s="74" t="s">
        <v>2297</v>
      </c>
      <c r="E54" s="74" t="s">
        <v>2329</v>
      </c>
      <c r="F54" s="60" t="s">
        <v>49</v>
      </c>
      <c r="G54" s="60"/>
      <c r="H54" s="53"/>
      <c r="I54" s="53"/>
      <c r="J54" s="75">
        <v>2763</v>
      </c>
      <c r="K54" s="74">
        <v>1</v>
      </c>
      <c r="L54" s="76">
        <v>139999.92000000001</v>
      </c>
      <c r="M54" s="56" t="s">
        <v>90</v>
      </c>
      <c r="N54" s="77"/>
      <c r="O54" s="78" t="s">
        <v>2330</v>
      </c>
      <c r="P54" s="79">
        <v>45836</v>
      </c>
      <c r="Q54" s="79" t="s">
        <v>2324</v>
      </c>
      <c r="R54" s="79"/>
      <c r="S54" s="61">
        <v>45716</v>
      </c>
      <c r="T54" s="74" t="s">
        <v>2324</v>
      </c>
    </row>
    <row r="55" spans="2:20" ht="45" x14ac:dyDescent="0.25">
      <c r="B55" s="67" t="s">
        <v>2331</v>
      </c>
      <c r="C55" s="74" t="s">
        <v>2270</v>
      </c>
      <c r="D55" s="74" t="s">
        <v>2297</v>
      </c>
      <c r="E55" s="74" t="s">
        <v>2332</v>
      </c>
      <c r="F55" s="60" t="s">
        <v>49</v>
      </c>
      <c r="G55" s="60"/>
      <c r="H55" s="53"/>
      <c r="I55" s="53"/>
      <c r="J55" s="75">
        <v>3662</v>
      </c>
      <c r="K55" s="74">
        <v>1</v>
      </c>
      <c r="L55" s="76">
        <v>159700</v>
      </c>
      <c r="M55" s="56" t="s">
        <v>84</v>
      </c>
      <c r="N55" s="77"/>
      <c r="O55" s="78" t="s">
        <v>43</v>
      </c>
      <c r="P55" s="79" t="s">
        <v>43</v>
      </c>
      <c r="Q55" s="79" t="s">
        <v>2333</v>
      </c>
      <c r="R55" s="79"/>
      <c r="S55" s="61"/>
      <c r="T55" s="74"/>
    </row>
    <row r="56" spans="2:20" ht="30" x14ac:dyDescent="0.25">
      <c r="B56" s="67" t="s">
        <v>3725</v>
      </c>
      <c r="C56" s="5" t="s">
        <v>2192</v>
      </c>
      <c r="D56" s="85"/>
      <c r="E56" s="85" t="s">
        <v>3726</v>
      </c>
      <c r="F56" s="60" t="s">
        <v>49</v>
      </c>
      <c r="G56" s="60"/>
      <c r="H56" s="86"/>
      <c r="I56" s="86"/>
      <c r="J56" s="92">
        <v>22721</v>
      </c>
      <c r="K56" s="85">
        <v>1</v>
      </c>
      <c r="L56" s="90">
        <v>18000</v>
      </c>
      <c r="M56" s="56" t="s">
        <v>50</v>
      </c>
      <c r="N56" s="64" t="s">
        <v>58</v>
      </c>
      <c r="O56" s="87"/>
      <c r="P56" s="88"/>
      <c r="Q56" s="88"/>
      <c r="R56" s="91">
        <v>45667</v>
      </c>
      <c r="S56" s="91">
        <v>46017</v>
      </c>
      <c r="T56" s="89" t="s">
        <v>3728</v>
      </c>
    </row>
    <row r="57" spans="2:20" ht="30" x14ac:dyDescent="0.25">
      <c r="B57" s="67" t="s">
        <v>3729</v>
      </c>
      <c r="C57" s="5" t="s">
        <v>2192</v>
      </c>
      <c r="D57" s="85"/>
      <c r="E57" s="92" t="s">
        <v>3730</v>
      </c>
      <c r="F57" s="60" t="s">
        <v>49</v>
      </c>
      <c r="G57" s="60"/>
      <c r="H57" s="86"/>
      <c r="I57" s="86"/>
      <c r="J57" s="93">
        <v>10111</v>
      </c>
      <c r="K57" s="85">
        <v>400</v>
      </c>
      <c r="L57" s="90">
        <v>3000</v>
      </c>
      <c r="M57" s="56" t="s">
        <v>50</v>
      </c>
      <c r="N57" s="64" t="s">
        <v>58</v>
      </c>
      <c r="O57" s="87"/>
      <c r="P57" s="88"/>
      <c r="Q57" s="88"/>
      <c r="R57" s="91">
        <v>45717</v>
      </c>
      <c r="S57" s="91">
        <v>45688</v>
      </c>
      <c r="T57" s="89" t="s">
        <v>3727</v>
      </c>
    </row>
    <row r="122" spans="1:20" s="46" customFormat="1" ht="12.75" x14ac:dyDescent="0.2">
      <c r="A122" s="58"/>
      <c r="B122" s="58"/>
      <c r="C122" s="58"/>
      <c r="D122" s="58"/>
      <c r="E122" s="58"/>
      <c r="F122" s="58"/>
      <c r="G122" s="58"/>
      <c r="H122" s="58"/>
      <c r="I122" s="58"/>
      <c r="J122" s="58"/>
      <c r="K122" s="58"/>
      <c r="L122" s="58"/>
      <c r="M122" s="58"/>
      <c r="N122" s="58"/>
      <c r="O122" s="58"/>
      <c r="P122" s="58"/>
      <c r="Q122" s="58"/>
      <c r="R122" s="58"/>
      <c r="S122" s="58"/>
      <c r="T122" s="58"/>
    </row>
    <row r="123" spans="1:20" s="46" customFormat="1" ht="12.75" x14ac:dyDescent="0.2">
      <c r="A123" s="58"/>
      <c r="B123" s="58"/>
      <c r="C123" s="58"/>
      <c r="D123" s="58"/>
      <c r="E123" s="58"/>
      <c r="F123" s="58"/>
      <c r="G123" s="58"/>
      <c r="H123" s="58"/>
      <c r="I123" s="58"/>
      <c r="J123" s="58"/>
      <c r="K123" s="58"/>
      <c r="L123" s="58"/>
      <c r="M123" s="58"/>
      <c r="N123" s="58"/>
      <c r="O123" s="58"/>
      <c r="P123" s="58"/>
      <c r="Q123" s="58"/>
      <c r="R123" s="58"/>
      <c r="S123" s="58"/>
      <c r="T123" s="58"/>
    </row>
    <row r="124" spans="1:20" s="46" customFormat="1" ht="12.75" x14ac:dyDescent="0.2">
      <c r="A124" s="58"/>
      <c r="B124" s="58"/>
      <c r="C124" s="58"/>
      <c r="D124" s="58"/>
      <c r="E124" s="58"/>
      <c r="F124" s="58"/>
      <c r="G124" s="58"/>
      <c r="H124" s="58"/>
      <c r="I124" s="58"/>
      <c r="J124" s="58"/>
      <c r="K124" s="58"/>
      <c r="L124" s="58"/>
      <c r="M124" s="58"/>
      <c r="N124" s="58"/>
      <c r="O124" s="58"/>
      <c r="P124" s="58"/>
      <c r="Q124" s="58"/>
      <c r="R124" s="58"/>
      <c r="S124" s="58"/>
      <c r="T124" s="58"/>
    </row>
    <row r="125" spans="1:20" s="46" customFormat="1" ht="12.75" x14ac:dyDescent="0.2">
      <c r="A125" s="58"/>
      <c r="B125" s="58"/>
      <c r="C125" s="58"/>
      <c r="D125" s="58"/>
      <c r="E125" s="58"/>
      <c r="F125" s="58"/>
      <c r="G125" s="58"/>
      <c r="H125" s="58"/>
      <c r="I125" s="58"/>
      <c r="J125" s="58"/>
      <c r="K125" s="58"/>
      <c r="L125" s="58"/>
      <c r="M125" s="58"/>
      <c r="N125" s="58"/>
      <c r="O125" s="58"/>
      <c r="P125" s="58"/>
      <c r="Q125" s="58"/>
      <c r="R125" s="58"/>
      <c r="S125" s="58"/>
      <c r="T125" s="58"/>
    </row>
    <row r="126" spans="1:20" s="46" customFormat="1" ht="12.75" x14ac:dyDescent="0.2">
      <c r="A126" s="58"/>
      <c r="B126" s="58"/>
      <c r="C126" s="58"/>
      <c r="D126" s="58"/>
      <c r="E126" s="58"/>
      <c r="F126" s="58"/>
      <c r="G126" s="58"/>
      <c r="H126" s="58"/>
      <c r="I126" s="58"/>
      <c r="J126" s="58"/>
      <c r="K126" s="58"/>
      <c r="L126" s="58"/>
      <c r="M126" s="58"/>
      <c r="N126" s="58"/>
      <c r="O126" s="58"/>
      <c r="P126" s="58"/>
      <c r="Q126" s="58"/>
      <c r="R126" s="58"/>
      <c r="S126" s="58"/>
      <c r="T126" s="58"/>
    </row>
    <row r="127" spans="1:20" s="46" customFormat="1" ht="12.75" x14ac:dyDescent="0.2">
      <c r="A127" s="58"/>
      <c r="B127" s="58"/>
      <c r="C127" s="58"/>
      <c r="D127" s="58"/>
      <c r="E127" s="58"/>
      <c r="F127" s="58"/>
      <c r="G127" s="58"/>
      <c r="H127" s="58"/>
      <c r="I127" s="58"/>
      <c r="J127" s="58"/>
      <c r="K127" s="58"/>
      <c r="L127" s="58"/>
      <c r="M127" s="58"/>
      <c r="N127" s="58"/>
      <c r="O127" s="58"/>
      <c r="P127" s="58"/>
      <c r="Q127" s="58"/>
      <c r="R127" s="58"/>
      <c r="S127" s="58"/>
      <c r="T127" s="58"/>
    </row>
    <row r="128" spans="1:20" s="46" customFormat="1" ht="12.75" x14ac:dyDescent="0.2">
      <c r="A128" s="58"/>
      <c r="B128" s="58"/>
      <c r="C128" s="58"/>
      <c r="D128" s="58"/>
      <c r="E128" s="58"/>
      <c r="F128" s="58"/>
      <c r="G128" s="58"/>
      <c r="H128" s="58"/>
      <c r="I128" s="58"/>
      <c r="J128" s="58"/>
      <c r="K128" s="58"/>
      <c r="L128" s="58"/>
      <c r="M128" s="58"/>
      <c r="N128" s="58"/>
      <c r="O128" s="58"/>
      <c r="P128" s="58"/>
      <c r="Q128" s="58"/>
      <c r="R128" s="58"/>
      <c r="S128" s="58"/>
      <c r="T128" s="58"/>
    </row>
    <row r="129" spans="1:20" s="46" customFormat="1" ht="12.75" x14ac:dyDescent="0.2">
      <c r="A129" s="58"/>
      <c r="B129" s="58"/>
      <c r="C129" s="58"/>
      <c r="D129" s="58"/>
      <c r="E129" s="58"/>
      <c r="F129" s="58"/>
      <c r="G129" s="58"/>
      <c r="H129" s="58"/>
      <c r="I129" s="58"/>
      <c r="J129" s="58"/>
      <c r="K129" s="58"/>
      <c r="L129" s="58"/>
      <c r="M129" s="58"/>
      <c r="N129" s="58"/>
      <c r="O129" s="58"/>
      <c r="P129" s="58"/>
      <c r="Q129" s="58"/>
      <c r="R129" s="58"/>
      <c r="S129" s="58"/>
      <c r="T129" s="58"/>
    </row>
    <row r="130" spans="1:20" s="46" customFormat="1" ht="12.75" x14ac:dyDescent="0.2">
      <c r="A130" s="58"/>
      <c r="B130" s="58"/>
      <c r="C130" s="58"/>
      <c r="D130" s="58"/>
      <c r="E130" s="58"/>
      <c r="F130" s="58"/>
      <c r="G130" s="58"/>
      <c r="H130" s="58"/>
      <c r="I130" s="58"/>
      <c r="J130" s="58"/>
      <c r="K130" s="58"/>
      <c r="L130" s="58"/>
      <c r="M130" s="58"/>
      <c r="N130" s="58"/>
      <c r="O130" s="58"/>
      <c r="P130" s="58"/>
      <c r="Q130" s="58"/>
      <c r="R130" s="58"/>
      <c r="S130" s="58"/>
      <c r="T130" s="58"/>
    </row>
    <row r="131" spans="1:20" s="46" customFormat="1" ht="12.75" x14ac:dyDescent="0.2">
      <c r="A131" s="58"/>
      <c r="B131" s="58"/>
      <c r="C131" s="58"/>
      <c r="D131" s="58"/>
      <c r="E131" s="58"/>
      <c r="F131" s="58"/>
      <c r="G131" s="58"/>
      <c r="H131" s="58"/>
      <c r="I131" s="58"/>
      <c r="J131" s="58"/>
      <c r="K131" s="58"/>
      <c r="L131" s="58"/>
      <c r="M131" s="58"/>
      <c r="N131" s="58"/>
      <c r="O131" s="58"/>
      <c r="P131" s="58"/>
      <c r="Q131" s="58"/>
      <c r="R131" s="58"/>
      <c r="S131" s="58"/>
      <c r="T131" s="58"/>
    </row>
    <row r="132" spans="1:20" s="46" customFormat="1" ht="12.75" x14ac:dyDescent="0.2">
      <c r="A132" s="58"/>
      <c r="B132" s="58"/>
      <c r="C132" s="58"/>
      <c r="D132" s="58"/>
      <c r="E132" s="58"/>
      <c r="F132" s="58"/>
      <c r="G132" s="58"/>
      <c r="H132" s="58"/>
      <c r="I132" s="58"/>
      <c r="J132" s="58"/>
      <c r="K132" s="58"/>
      <c r="L132" s="58"/>
      <c r="M132" s="58"/>
      <c r="N132" s="58"/>
      <c r="O132" s="58"/>
      <c r="P132" s="58"/>
      <c r="Q132" s="58"/>
      <c r="R132" s="58"/>
      <c r="S132" s="58"/>
      <c r="T132" s="58"/>
    </row>
    <row r="133" spans="1:20" s="46" customFormat="1" ht="12.75" x14ac:dyDescent="0.2">
      <c r="A133" s="58"/>
      <c r="B133" s="58"/>
      <c r="C133" s="58"/>
      <c r="D133" s="58"/>
      <c r="E133" s="58"/>
      <c r="F133" s="58"/>
      <c r="G133" s="58"/>
      <c r="H133" s="58"/>
      <c r="I133" s="58"/>
      <c r="J133" s="58"/>
      <c r="K133" s="58"/>
      <c r="L133" s="58"/>
      <c r="M133" s="58"/>
      <c r="N133" s="58"/>
      <c r="O133" s="58"/>
      <c r="P133" s="58"/>
      <c r="Q133" s="58"/>
      <c r="R133" s="58"/>
      <c r="S133" s="58"/>
      <c r="T133" s="58"/>
    </row>
    <row r="134" spans="1:20" s="46" customFormat="1" ht="12.75" x14ac:dyDescent="0.2">
      <c r="A134" s="58"/>
      <c r="B134" s="58"/>
      <c r="C134" s="58"/>
      <c r="D134" s="58"/>
      <c r="E134" s="58"/>
      <c r="F134" s="58"/>
      <c r="G134" s="58"/>
      <c r="H134" s="58"/>
      <c r="I134" s="58"/>
      <c r="J134" s="58"/>
      <c r="K134" s="58"/>
      <c r="L134" s="58"/>
      <c r="M134" s="58"/>
      <c r="N134" s="58"/>
      <c r="O134" s="58"/>
      <c r="P134" s="58"/>
      <c r="Q134" s="58"/>
      <c r="R134" s="58"/>
      <c r="S134" s="58"/>
      <c r="T134" s="58"/>
    </row>
  </sheetData>
  <sheetProtection autoFilter="0"/>
  <mergeCells count="5">
    <mergeCell ref="B1:E1"/>
    <mergeCell ref="G1:N1"/>
    <mergeCell ref="C2:D2"/>
    <mergeCell ref="F2:J2"/>
    <mergeCell ref="O2:Q2"/>
  </mergeCells>
  <dataValidations count="3">
    <dataValidation type="list" allowBlank="1" showInputMessage="1" showErrorMessage="1" sqref="N4:N37" xr:uid="{00000000-0002-0000-0600-000000000000}">
      <formula1>"Alto,Médio,Baixo"</formula1>
    </dataValidation>
    <dataValidation operator="greaterThanOrEqual" allowBlank="1" showInputMessage="1" showErrorMessage="1" error="Digite uma data válida" sqref="Q4:Q37" xr:uid="{00000000-0002-0000-0600-000001000000}"/>
    <dataValidation operator="greaterThan" allowBlank="1" showInputMessage="1" showErrorMessage="1" errorTitle="Erro!" error="O valor informado não é uma data" sqref="P4:P37" xr:uid="{00000000-0002-0000-0600-000002000000}"/>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599AD608-AE2E-4645-ACBD-2D32DFEF027F}">
            <xm:f>OR($F4=Auxiliar!$K$6,$F4=Auxiliar!$K$7,$F4=Auxiliar!$K$8)</xm:f>
            <x14:dxf>
              <fill>
                <patternFill>
                  <bgColor theme="1"/>
                </patternFill>
              </fill>
            </x14:dxf>
          </x14:cfRule>
          <xm:sqref>G4:I57</xm:sqref>
        </x14:conditionalFormatting>
        <x14:conditionalFormatting xmlns:xm="http://schemas.microsoft.com/office/excel/2006/main">
          <x14:cfRule type="expression" priority="2" id="{3F213F00-2416-4CE8-9339-97531C71F5EB}">
            <xm:f>$F4=Auxiliar!$K$5</xm:f>
            <x14:dxf>
              <fill>
                <patternFill>
                  <bgColor theme="1"/>
                </patternFill>
              </fill>
            </x14:dxf>
          </x14:cfRule>
          <xm:sqref>J4:J55</xm:sqref>
        </x14:conditionalFormatting>
        <x14:conditionalFormatting xmlns:xm="http://schemas.microsoft.com/office/excel/2006/main">
          <x14:cfRule type="expression" priority="34" id="{8CE9EC4B-A6CF-4F45-B66D-89CF891A0741}">
            <xm:f>OR($M4=Auxiliar!$G$7,$M4=Auxiliar!$G$8,$M4=Auxiliar!$G$9)</xm:f>
            <x14:dxf>
              <fill>
                <patternFill>
                  <bgColor theme="1"/>
                </patternFill>
              </fill>
            </x14:dxf>
          </x14:cfRule>
          <xm:sqref>N4:N57</xm:sqref>
        </x14:conditionalFormatting>
        <x14:conditionalFormatting xmlns:xm="http://schemas.microsoft.com/office/excel/2006/main">
          <x14:cfRule type="expression" priority="3" id="{57FAFD69-08ED-4B4B-891E-6088137A821A}">
            <xm:f>$M4=Auxiliar!$G$5</xm:f>
            <x14:dxf>
              <fill>
                <patternFill>
                  <bgColor theme="1"/>
                </patternFill>
              </fill>
            </x14:dxf>
          </x14:cfRule>
          <xm:sqref>O4:Q57</xm:sqref>
        </x14:conditionalFormatting>
        <x14:conditionalFormatting xmlns:xm="http://schemas.microsoft.com/office/excel/2006/main">
          <x14:cfRule type="expression" priority="31" id="{B001B23B-6C04-4697-B2F1-FD4ECCCE6777}">
            <xm:f>$M4=Auxiliar!$G$7</xm:f>
            <x14:dxf>
              <fill>
                <patternFill>
                  <bgColor theme="1"/>
                </patternFill>
              </fill>
            </x14:dxf>
          </x14:cfRule>
          <xm:sqref>R4:R55 T4:T55</xm:sqref>
        </x14:conditionalFormatting>
        <x14:conditionalFormatting xmlns:xm="http://schemas.microsoft.com/office/excel/2006/main">
          <x14:cfRule type="expression" priority="32" id="{AB411EB7-BA08-4649-AB8D-42DF768811E7}">
            <xm:f>OR($M4=Auxiliar!$G$8,$M4=Auxiliar!$G$9)</xm:f>
            <x14:dxf>
              <fill>
                <patternFill>
                  <bgColor theme="1"/>
                </patternFill>
              </fill>
            </x14:dxf>
          </x14:cfRule>
          <xm:sqref>R4:T55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3000000}">
          <x14:formula1>
            <xm:f>Auxiliar!$G$5:$G$9</xm:f>
          </x14:formula1>
          <xm:sqref>M4:M37</xm:sqref>
        </x14:dataValidation>
        <x14:dataValidation type="list" allowBlank="1" showInputMessage="1" showErrorMessage="1" xr:uid="{00000000-0002-0000-0600-000004000000}">
          <x14:formula1>
            <xm:f>Auxiliar!$K$5:$K$8</xm:f>
          </x14:formula1>
          <xm:sqref>F4:F37</xm:sqref>
        </x14:dataValidation>
        <x14:dataValidation type="list" errorStyle="warning" allowBlank="1" showInputMessage="1" xr:uid="{00000000-0002-0000-0600-000005000000}">
          <x14:formula1>
            <xm:f>Auxiliar!$D$6:$D$22</xm:f>
          </x14:formula1>
          <xm:sqref>C4:C37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21"/>
  <sheetViews>
    <sheetView zoomScaleNormal="100" workbookViewId="0">
      <pane ySplit="3" topLeftCell="A4" activePane="bottomLeft" state="frozen"/>
      <selection pane="bottomLeft" activeCell="C2" sqref="C2:D2"/>
    </sheetView>
  </sheetViews>
  <sheetFormatPr defaultColWidth="9.140625" defaultRowHeight="15" x14ac:dyDescent="0.25"/>
  <cols>
    <col min="1" max="1" width="2.28515625" style="52" customWidth="1"/>
    <col min="2" max="2" width="10.7109375" style="52" customWidth="1"/>
    <col min="3" max="4" width="11.28515625" style="52" customWidth="1"/>
    <col min="5" max="5" width="55.7109375" style="52" customWidth="1"/>
    <col min="6" max="7" width="12.7109375" style="52" customWidth="1"/>
    <col min="8" max="9" width="12.7109375" style="52" hidden="1" customWidth="1"/>
    <col min="10" max="10" width="12.7109375" style="52" customWidth="1"/>
    <col min="11" max="11" width="17.7109375" style="52" customWidth="1"/>
    <col min="12" max="12" width="16.7109375" style="52" customWidth="1"/>
    <col min="13" max="13" width="26.7109375" style="52" customWidth="1"/>
    <col min="14" max="14" width="12.7109375" style="52" customWidth="1"/>
    <col min="15" max="15" width="14.7109375" style="52" customWidth="1"/>
    <col min="16" max="16" width="16.42578125" style="52" customWidth="1"/>
    <col min="17" max="17" width="24.7109375" style="52" customWidth="1"/>
    <col min="18" max="19" width="16.42578125" style="52" customWidth="1"/>
    <col min="20" max="20" width="24.7109375" style="52" customWidth="1"/>
    <col min="21" max="16384" width="9.140625" style="1"/>
  </cols>
  <sheetData>
    <row r="1" spans="1:20" ht="81.75" customHeight="1" x14ac:dyDescent="0.25">
      <c r="A1" s="43"/>
      <c r="B1" s="123" t="s">
        <v>2334</v>
      </c>
      <c r="C1" s="123"/>
      <c r="D1" s="123"/>
      <c r="E1" s="123"/>
      <c r="F1" s="44"/>
      <c r="G1" s="121">
        <f>SUM(PCA_DIAC[Valor Estimado])</f>
        <v>22414580</v>
      </c>
      <c r="H1" s="121"/>
      <c r="I1" s="121"/>
      <c r="J1" s="121"/>
      <c r="K1" s="121"/>
      <c r="L1" s="121"/>
      <c r="M1" s="121"/>
      <c r="N1" s="121"/>
      <c r="O1" s="43"/>
      <c r="P1" s="43"/>
      <c r="Q1" s="43"/>
      <c r="R1" s="43"/>
      <c r="S1" s="43"/>
      <c r="T1" s="43"/>
    </row>
    <row r="2" spans="1:20" s="46" customFormat="1" ht="39.950000000000003" customHeight="1" x14ac:dyDescent="0.2">
      <c r="A2" s="45"/>
      <c r="C2" s="124" t="s">
        <v>19</v>
      </c>
      <c r="D2" s="124"/>
      <c r="F2" s="122" t="s">
        <v>20</v>
      </c>
      <c r="G2" s="122"/>
      <c r="H2" s="122"/>
      <c r="I2" s="122"/>
      <c r="J2" s="122"/>
      <c r="K2" s="47"/>
      <c r="L2" s="47"/>
      <c r="M2" s="47"/>
      <c r="N2" s="48"/>
      <c r="O2" s="122" t="s">
        <v>21</v>
      </c>
      <c r="P2" s="122"/>
      <c r="Q2" s="122"/>
      <c r="R2" s="49"/>
      <c r="S2" s="49"/>
      <c r="T2" s="50"/>
    </row>
    <row r="3" spans="1:20" ht="50.1" customHeight="1" x14ac:dyDescent="0.25">
      <c r="A3" s="51"/>
      <c r="B3" s="5" t="s">
        <v>22</v>
      </c>
      <c r="C3" s="5" t="s">
        <v>23</v>
      </c>
      <c r="D3" s="5" t="s">
        <v>24</v>
      </c>
      <c r="E3" s="5" t="s">
        <v>25</v>
      </c>
      <c r="F3" s="5" t="s">
        <v>26</v>
      </c>
      <c r="G3" s="5" t="s">
        <v>27</v>
      </c>
      <c r="H3" s="5" t="s">
        <v>28</v>
      </c>
      <c r="I3" s="5" t="s">
        <v>29</v>
      </c>
      <c r="J3" s="5" t="s">
        <v>30</v>
      </c>
      <c r="K3" s="5" t="s">
        <v>31</v>
      </c>
      <c r="L3" s="5" t="s">
        <v>32</v>
      </c>
      <c r="M3" s="5" t="s">
        <v>33</v>
      </c>
      <c r="N3" s="5" t="s">
        <v>34</v>
      </c>
      <c r="O3" s="5" t="s">
        <v>35</v>
      </c>
      <c r="P3" s="5" t="s">
        <v>36</v>
      </c>
      <c r="Q3" s="5" t="s">
        <v>37</v>
      </c>
      <c r="R3" s="5" t="s">
        <v>38</v>
      </c>
      <c r="S3" s="5" t="s">
        <v>39</v>
      </c>
      <c r="T3" s="5" t="s">
        <v>40</v>
      </c>
    </row>
    <row r="4" spans="1:20" ht="45" x14ac:dyDescent="0.25">
      <c r="B4" s="53" t="s">
        <v>2335</v>
      </c>
      <c r="C4" s="53" t="s">
        <v>2336</v>
      </c>
      <c r="D4" s="53" t="s">
        <v>43</v>
      </c>
      <c r="E4" s="53" t="s">
        <v>2337</v>
      </c>
      <c r="F4" s="54" t="s">
        <v>49</v>
      </c>
      <c r="G4" s="54"/>
      <c r="H4" s="54"/>
      <c r="I4" s="54"/>
      <c r="J4" s="53">
        <v>25992</v>
      </c>
      <c r="K4" s="53">
        <v>1</v>
      </c>
      <c r="L4" s="56">
        <v>1943548</v>
      </c>
      <c r="M4" s="53" t="s">
        <v>90</v>
      </c>
      <c r="N4" s="53"/>
      <c r="O4" s="54" t="s">
        <v>2338</v>
      </c>
      <c r="P4" s="57">
        <v>45914</v>
      </c>
      <c r="Q4" s="53" t="s">
        <v>2339</v>
      </c>
      <c r="R4" s="57"/>
      <c r="S4" s="57">
        <v>45883</v>
      </c>
      <c r="T4" s="54"/>
    </row>
    <row r="5" spans="1:20" ht="60" x14ac:dyDescent="0.25">
      <c r="B5" s="53" t="s">
        <v>2340</v>
      </c>
      <c r="C5" s="53" t="s">
        <v>2336</v>
      </c>
      <c r="D5" s="53" t="s">
        <v>43</v>
      </c>
      <c r="E5" s="53" t="s">
        <v>2341</v>
      </c>
      <c r="F5" s="54" t="s">
        <v>49</v>
      </c>
      <c r="G5" s="54"/>
      <c r="H5" s="54"/>
      <c r="I5" s="54"/>
      <c r="J5" s="53">
        <v>20710</v>
      </c>
      <c r="K5" s="53">
        <v>1</v>
      </c>
      <c r="L5" s="56">
        <v>66399</v>
      </c>
      <c r="M5" s="53" t="s">
        <v>84</v>
      </c>
      <c r="N5" s="53"/>
      <c r="O5" s="54" t="s">
        <v>2342</v>
      </c>
      <c r="P5" s="57">
        <v>46844</v>
      </c>
      <c r="Q5" s="53" t="s">
        <v>2343</v>
      </c>
      <c r="R5" s="57"/>
      <c r="S5" s="57"/>
      <c r="T5" s="54"/>
    </row>
    <row r="6" spans="1:20" ht="75" x14ac:dyDescent="0.25">
      <c r="B6" s="53" t="s">
        <v>2344</v>
      </c>
      <c r="C6" s="53" t="s">
        <v>2336</v>
      </c>
      <c r="D6" s="53" t="s">
        <v>43</v>
      </c>
      <c r="E6" s="53" t="s">
        <v>2345</v>
      </c>
      <c r="F6" s="54" t="s">
        <v>49</v>
      </c>
      <c r="G6" s="54"/>
      <c r="H6" s="54"/>
      <c r="I6" s="54"/>
      <c r="J6" s="53">
        <v>26484</v>
      </c>
      <c r="K6" s="53">
        <v>1</v>
      </c>
      <c r="L6" s="56">
        <v>514080</v>
      </c>
      <c r="M6" s="53" t="s">
        <v>84</v>
      </c>
      <c r="N6" s="53"/>
      <c r="O6" s="54" t="s">
        <v>2346</v>
      </c>
      <c r="P6" s="57">
        <v>46741</v>
      </c>
      <c r="Q6" s="53" t="s">
        <v>2347</v>
      </c>
      <c r="R6" s="57"/>
      <c r="S6" s="57"/>
      <c r="T6" s="54"/>
    </row>
    <row r="7" spans="1:20" ht="75" x14ac:dyDescent="0.25">
      <c r="B7" s="53" t="s">
        <v>2348</v>
      </c>
      <c r="C7" s="53" t="s">
        <v>2336</v>
      </c>
      <c r="D7" s="53" t="s">
        <v>43</v>
      </c>
      <c r="E7" s="53" t="s">
        <v>2349</v>
      </c>
      <c r="F7" s="54" t="s">
        <v>49</v>
      </c>
      <c r="G7" s="54"/>
      <c r="H7" s="54"/>
      <c r="I7" s="54"/>
      <c r="J7" s="53">
        <v>26484</v>
      </c>
      <c r="K7" s="53">
        <v>1</v>
      </c>
      <c r="L7" s="56">
        <v>1495000</v>
      </c>
      <c r="M7" s="53" t="s">
        <v>84</v>
      </c>
      <c r="N7" s="53"/>
      <c r="O7" s="54" t="s">
        <v>2350</v>
      </c>
      <c r="P7" s="57">
        <v>46683</v>
      </c>
      <c r="Q7" s="53" t="s">
        <v>2347</v>
      </c>
      <c r="R7" s="57"/>
      <c r="S7" s="57"/>
      <c r="T7" s="54"/>
    </row>
    <row r="8" spans="1:20" ht="45" x14ac:dyDescent="0.25">
      <c r="B8" s="53" t="s">
        <v>2351</v>
      </c>
      <c r="C8" s="53" t="s">
        <v>2336</v>
      </c>
      <c r="D8" s="53" t="s">
        <v>43</v>
      </c>
      <c r="E8" s="53" t="s">
        <v>2352</v>
      </c>
      <c r="F8" s="54" t="s">
        <v>49</v>
      </c>
      <c r="G8" s="54"/>
      <c r="H8" s="54"/>
      <c r="I8" s="54"/>
      <c r="J8" s="53">
        <v>26484</v>
      </c>
      <c r="K8" s="53">
        <v>1</v>
      </c>
      <c r="L8" s="56">
        <v>52303</v>
      </c>
      <c r="M8" s="53" t="s">
        <v>84</v>
      </c>
      <c r="N8" s="53"/>
      <c r="O8" s="54" t="s">
        <v>2353</v>
      </c>
      <c r="P8" s="57">
        <v>46468</v>
      </c>
      <c r="Q8" s="53" t="s">
        <v>2354</v>
      </c>
      <c r="R8" s="57"/>
      <c r="S8" s="57"/>
      <c r="T8" s="54"/>
    </row>
    <row r="9" spans="1:20" ht="45" x14ac:dyDescent="0.25">
      <c r="B9" s="53" t="s">
        <v>2355</v>
      </c>
      <c r="C9" s="53" t="s">
        <v>2336</v>
      </c>
      <c r="D9" s="53" t="s">
        <v>43</v>
      </c>
      <c r="E9" s="53" t="s">
        <v>2356</v>
      </c>
      <c r="F9" s="54" t="s">
        <v>49</v>
      </c>
      <c r="G9" s="54"/>
      <c r="H9" s="54"/>
      <c r="I9" s="54"/>
      <c r="J9" s="53">
        <v>26484</v>
      </c>
      <c r="K9" s="53">
        <v>1</v>
      </c>
      <c r="L9" s="56">
        <v>418420</v>
      </c>
      <c r="M9" s="53" t="s">
        <v>84</v>
      </c>
      <c r="N9" s="53"/>
      <c r="O9" s="54" t="s">
        <v>2357</v>
      </c>
      <c r="P9" s="57">
        <v>46358</v>
      </c>
      <c r="Q9" s="53" t="s">
        <v>2358</v>
      </c>
      <c r="R9" s="57"/>
      <c r="S9" s="57"/>
      <c r="T9" s="54"/>
    </row>
    <row r="10" spans="1:20" ht="45" x14ac:dyDescent="0.25">
      <c r="B10" s="53" t="s">
        <v>2359</v>
      </c>
      <c r="C10" s="53" t="s">
        <v>2336</v>
      </c>
      <c r="D10" s="53" t="s">
        <v>43</v>
      </c>
      <c r="E10" s="53" t="s">
        <v>2360</v>
      </c>
      <c r="F10" s="54" t="s">
        <v>49</v>
      </c>
      <c r="G10" s="54"/>
      <c r="H10" s="54"/>
      <c r="I10" s="54"/>
      <c r="J10" s="53">
        <v>26484</v>
      </c>
      <c r="K10" s="53">
        <v>1</v>
      </c>
      <c r="L10" s="56">
        <v>72000</v>
      </c>
      <c r="M10" s="53" t="s">
        <v>84</v>
      </c>
      <c r="N10" s="53"/>
      <c r="O10" s="54" t="s">
        <v>2361</v>
      </c>
      <c r="P10" s="57">
        <v>46369</v>
      </c>
      <c r="Q10" s="53" t="s">
        <v>2362</v>
      </c>
      <c r="R10" s="57"/>
      <c r="S10" s="57"/>
      <c r="T10" s="54"/>
    </row>
    <row r="11" spans="1:20" ht="45" x14ac:dyDescent="0.25">
      <c r="B11" s="53" t="s">
        <v>2363</v>
      </c>
      <c r="C11" s="53" t="s">
        <v>2336</v>
      </c>
      <c r="D11" s="53" t="s">
        <v>43</v>
      </c>
      <c r="E11" s="53" t="s">
        <v>2364</v>
      </c>
      <c r="F11" s="54" t="s">
        <v>49</v>
      </c>
      <c r="G11" s="54"/>
      <c r="H11" s="54"/>
      <c r="I11" s="54"/>
      <c r="J11" s="53">
        <v>26484</v>
      </c>
      <c r="K11" s="53">
        <v>1</v>
      </c>
      <c r="L11" s="56">
        <v>9000</v>
      </c>
      <c r="M11" s="53" t="s">
        <v>84</v>
      </c>
      <c r="N11" s="53"/>
      <c r="O11" s="54" t="s">
        <v>2365</v>
      </c>
      <c r="P11" s="57">
        <v>46514</v>
      </c>
      <c r="Q11" s="53" t="s">
        <v>2366</v>
      </c>
      <c r="R11" s="57"/>
      <c r="S11" s="57"/>
      <c r="T11" s="54"/>
    </row>
    <row r="12" spans="1:20" ht="45" x14ac:dyDescent="0.25">
      <c r="B12" s="81" t="s">
        <v>2367</v>
      </c>
      <c r="C12" s="81" t="s">
        <v>2336</v>
      </c>
      <c r="D12" s="81" t="s">
        <v>43</v>
      </c>
      <c r="E12" s="81" t="s">
        <v>2368</v>
      </c>
      <c r="F12" s="82" t="s">
        <v>49</v>
      </c>
      <c r="G12" s="82"/>
      <c r="H12" s="82"/>
      <c r="I12" s="82"/>
      <c r="J12" s="81">
        <v>27502</v>
      </c>
      <c r="K12" s="81">
        <v>1</v>
      </c>
      <c r="L12" s="83">
        <v>48821</v>
      </c>
      <c r="M12" s="81" t="s">
        <v>63</v>
      </c>
      <c r="N12" s="81"/>
      <c r="O12" s="82" t="s">
        <v>2369</v>
      </c>
      <c r="P12" s="84">
        <v>45710</v>
      </c>
      <c r="Q12" s="81" t="s">
        <v>2370</v>
      </c>
      <c r="R12" s="84">
        <v>45710</v>
      </c>
      <c r="S12" s="84">
        <v>45618</v>
      </c>
      <c r="T12" s="82"/>
    </row>
    <row r="13" spans="1:20" ht="45" x14ac:dyDescent="0.25">
      <c r="B13" s="53" t="s">
        <v>2371</v>
      </c>
      <c r="C13" s="53" t="s">
        <v>2336</v>
      </c>
      <c r="D13" s="53" t="s">
        <v>43</v>
      </c>
      <c r="E13" s="53" t="s">
        <v>2372</v>
      </c>
      <c r="F13" s="54" t="s">
        <v>49</v>
      </c>
      <c r="G13" s="54"/>
      <c r="H13" s="54"/>
      <c r="I13" s="54"/>
      <c r="J13" s="53">
        <v>27758</v>
      </c>
      <c r="K13" s="53">
        <v>1</v>
      </c>
      <c r="L13" s="56">
        <v>1525221</v>
      </c>
      <c r="M13" s="53" t="s">
        <v>84</v>
      </c>
      <c r="N13" s="53"/>
      <c r="O13" s="54" t="s">
        <v>2373</v>
      </c>
      <c r="P13" s="57">
        <v>46012</v>
      </c>
      <c r="Q13" s="53" t="s">
        <v>2374</v>
      </c>
      <c r="R13" s="57"/>
      <c r="S13" s="57"/>
      <c r="T13" s="54"/>
    </row>
    <row r="14" spans="1:20" ht="45" x14ac:dyDescent="0.25">
      <c r="B14" s="53" t="s">
        <v>2375</v>
      </c>
      <c r="C14" s="53" t="s">
        <v>2336</v>
      </c>
      <c r="D14" s="53" t="s">
        <v>43</v>
      </c>
      <c r="E14" s="53" t="s">
        <v>2376</v>
      </c>
      <c r="F14" s="54" t="s">
        <v>49</v>
      </c>
      <c r="G14" s="54"/>
      <c r="H14" s="54"/>
      <c r="I14" s="54"/>
      <c r="J14" s="53">
        <v>27243</v>
      </c>
      <c r="K14" s="53">
        <v>1</v>
      </c>
      <c r="L14" s="56">
        <v>117919</v>
      </c>
      <c r="M14" s="53" t="s">
        <v>84</v>
      </c>
      <c r="N14" s="53"/>
      <c r="O14" s="54" t="s">
        <v>2377</v>
      </c>
      <c r="P14" s="57">
        <v>46817</v>
      </c>
      <c r="Q14" s="53" t="s">
        <v>2378</v>
      </c>
      <c r="R14" s="57"/>
      <c r="S14" s="57"/>
      <c r="T14" s="54"/>
    </row>
    <row r="15" spans="1:20" ht="75" x14ac:dyDescent="0.25">
      <c r="B15" s="53" t="s">
        <v>2379</v>
      </c>
      <c r="C15" s="53" t="s">
        <v>2336</v>
      </c>
      <c r="D15" s="53" t="s">
        <v>43</v>
      </c>
      <c r="E15" s="53" t="s">
        <v>2380</v>
      </c>
      <c r="F15" s="54" t="s">
        <v>49</v>
      </c>
      <c r="G15" s="54"/>
      <c r="H15" s="54"/>
      <c r="I15" s="54"/>
      <c r="J15" s="53">
        <v>27502</v>
      </c>
      <c r="K15" s="53">
        <v>1</v>
      </c>
      <c r="L15" s="56">
        <v>2599389</v>
      </c>
      <c r="M15" s="53" t="s">
        <v>84</v>
      </c>
      <c r="N15" s="53"/>
      <c r="O15" s="54" t="s">
        <v>2381</v>
      </c>
      <c r="P15" s="57">
        <v>46346</v>
      </c>
      <c r="Q15" s="53" t="s">
        <v>2382</v>
      </c>
      <c r="R15" s="57"/>
      <c r="S15" s="57"/>
      <c r="T15" s="54"/>
    </row>
    <row r="16" spans="1:20" ht="30" x14ac:dyDescent="0.25">
      <c r="B16" s="53" t="s">
        <v>2383</v>
      </c>
      <c r="C16" s="53" t="s">
        <v>2336</v>
      </c>
      <c r="D16" s="53" t="s">
        <v>43</v>
      </c>
      <c r="E16" s="53" t="s">
        <v>2384</v>
      </c>
      <c r="F16" s="54" t="s">
        <v>49</v>
      </c>
      <c r="G16" s="54"/>
      <c r="H16" s="54"/>
      <c r="I16" s="54"/>
      <c r="J16" s="53">
        <v>27502</v>
      </c>
      <c r="K16" s="53">
        <v>1</v>
      </c>
      <c r="L16" s="56">
        <v>17600</v>
      </c>
      <c r="M16" s="53" t="s">
        <v>63</v>
      </c>
      <c r="N16" s="53" t="s">
        <v>58</v>
      </c>
      <c r="O16" s="54" t="s">
        <v>2385</v>
      </c>
      <c r="P16" s="57">
        <v>45611</v>
      </c>
      <c r="Q16" s="53">
        <v>10332412</v>
      </c>
      <c r="R16" s="57">
        <v>45611</v>
      </c>
      <c r="S16" s="57"/>
      <c r="T16" s="54" t="s">
        <v>2386</v>
      </c>
    </row>
    <row r="17" spans="2:20" ht="30" x14ac:dyDescent="0.25">
      <c r="B17" s="53" t="s">
        <v>2387</v>
      </c>
      <c r="C17" s="53" t="s">
        <v>2336</v>
      </c>
      <c r="D17" s="53" t="s">
        <v>43</v>
      </c>
      <c r="E17" s="53" t="s">
        <v>2388</v>
      </c>
      <c r="F17" s="54" t="s">
        <v>49</v>
      </c>
      <c r="G17" s="54"/>
      <c r="H17" s="54"/>
      <c r="I17" s="54"/>
      <c r="J17" s="53">
        <v>27502</v>
      </c>
      <c r="K17" s="53">
        <v>1</v>
      </c>
      <c r="L17" s="56">
        <v>500000</v>
      </c>
      <c r="M17" s="53" t="s">
        <v>50</v>
      </c>
      <c r="N17" s="53" t="s">
        <v>58</v>
      </c>
      <c r="O17" s="54"/>
      <c r="P17" s="57"/>
      <c r="Q17" s="54"/>
      <c r="R17" s="57">
        <v>45505</v>
      </c>
      <c r="S17" s="57"/>
      <c r="T17" s="54" t="s">
        <v>2389</v>
      </c>
    </row>
    <row r="18" spans="2:20" ht="45" x14ac:dyDescent="0.25">
      <c r="B18" s="53" t="s">
        <v>2390</v>
      </c>
      <c r="C18" s="53" t="s">
        <v>2336</v>
      </c>
      <c r="D18" s="53" t="s">
        <v>43</v>
      </c>
      <c r="E18" s="53" t="s">
        <v>2391</v>
      </c>
      <c r="F18" s="54" t="s">
        <v>49</v>
      </c>
      <c r="G18" s="54"/>
      <c r="H18" s="54"/>
      <c r="I18" s="54"/>
      <c r="J18" s="53">
        <v>25992</v>
      </c>
      <c r="K18" s="53">
        <v>1</v>
      </c>
      <c r="L18" s="56">
        <v>1424560</v>
      </c>
      <c r="M18" s="53" t="s">
        <v>84</v>
      </c>
      <c r="N18" s="53"/>
      <c r="O18" s="54" t="s">
        <v>2392</v>
      </c>
      <c r="P18" s="57">
        <v>46102</v>
      </c>
      <c r="Q18" s="53" t="s">
        <v>2393</v>
      </c>
      <c r="R18" s="57"/>
      <c r="S18" s="57"/>
      <c r="T18" s="54"/>
    </row>
    <row r="19" spans="2:20" ht="60" x14ac:dyDescent="0.25">
      <c r="B19" s="53" t="s">
        <v>2394</v>
      </c>
      <c r="C19" s="53" t="s">
        <v>2336</v>
      </c>
      <c r="D19" s="53" t="s">
        <v>43</v>
      </c>
      <c r="E19" s="53" t="s">
        <v>2395</v>
      </c>
      <c r="F19" s="54" t="s">
        <v>49</v>
      </c>
      <c r="G19" s="54"/>
      <c r="H19" s="54"/>
      <c r="I19" s="54"/>
      <c r="J19" s="53">
        <v>27502</v>
      </c>
      <c r="K19" s="53">
        <v>1</v>
      </c>
      <c r="L19" s="56">
        <v>1398739</v>
      </c>
      <c r="M19" s="53" t="s">
        <v>63</v>
      </c>
      <c r="N19" s="53" t="s">
        <v>58</v>
      </c>
      <c r="O19" s="54" t="s">
        <v>2396</v>
      </c>
      <c r="P19" s="57">
        <v>45600</v>
      </c>
      <c r="Q19" s="53" t="s">
        <v>2397</v>
      </c>
      <c r="R19" s="57">
        <v>45505</v>
      </c>
      <c r="S19" s="57"/>
      <c r="T19" s="54" t="s">
        <v>2398</v>
      </c>
    </row>
    <row r="20" spans="2:20" ht="30" x14ac:dyDescent="0.25">
      <c r="B20" s="53" t="s">
        <v>2399</v>
      </c>
      <c r="C20" s="53" t="s">
        <v>2336</v>
      </c>
      <c r="D20" s="53" t="s">
        <v>43</v>
      </c>
      <c r="E20" s="53" t="s">
        <v>2400</v>
      </c>
      <c r="F20" s="54" t="s">
        <v>76</v>
      </c>
      <c r="G20" s="53">
        <v>8435</v>
      </c>
      <c r="H20" s="53">
        <v>7010</v>
      </c>
      <c r="I20" s="53">
        <v>70</v>
      </c>
      <c r="J20" s="54"/>
      <c r="K20" s="53">
        <v>450</v>
      </c>
      <c r="L20" s="56">
        <v>5400000</v>
      </c>
      <c r="M20" s="53" t="s">
        <v>50</v>
      </c>
      <c r="N20" s="53" t="s">
        <v>58</v>
      </c>
      <c r="O20" s="54"/>
      <c r="P20" s="57"/>
      <c r="Q20" s="54"/>
      <c r="R20" s="57"/>
      <c r="S20" s="57"/>
      <c r="T20" s="54"/>
    </row>
    <row r="21" spans="2:20" ht="30" x14ac:dyDescent="0.25">
      <c r="B21" s="53" t="s">
        <v>2401</v>
      </c>
      <c r="C21" s="53" t="s">
        <v>2336</v>
      </c>
      <c r="D21" s="53" t="s">
        <v>43</v>
      </c>
      <c r="E21" s="53" t="s">
        <v>2402</v>
      </c>
      <c r="F21" s="54" t="s">
        <v>76</v>
      </c>
      <c r="G21" s="53">
        <v>6661</v>
      </c>
      <c r="H21" s="53">
        <v>7010</v>
      </c>
      <c r="I21" s="53">
        <v>70</v>
      </c>
      <c r="J21" s="54"/>
      <c r="K21" s="53">
        <v>30</v>
      </c>
      <c r="L21" s="56">
        <v>270000</v>
      </c>
      <c r="M21" s="53" t="s">
        <v>50</v>
      </c>
      <c r="N21" s="53" t="s">
        <v>58</v>
      </c>
      <c r="O21" s="54"/>
      <c r="P21" s="57"/>
      <c r="Q21" s="54"/>
      <c r="R21" s="57"/>
      <c r="S21" s="57"/>
      <c r="T21" s="54"/>
    </row>
    <row r="22" spans="2:20" ht="30" x14ac:dyDescent="0.25">
      <c r="B22" s="53" t="s">
        <v>2403</v>
      </c>
      <c r="C22" s="53" t="s">
        <v>2336</v>
      </c>
      <c r="D22" s="53" t="s">
        <v>43</v>
      </c>
      <c r="E22" s="53" t="s">
        <v>2404</v>
      </c>
      <c r="F22" s="54" t="s">
        <v>76</v>
      </c>
      <c r="G22" s="53">
        <v>6853</v>
      </c>
      <c r="H22" s="53">
        <v>7050</v>
      </c>
      <c r="I22" s="53">
        <v>70</v>
      </c>
      <c r="J22" s="54"/>
      <c r="K22" s="53">
        <v>1</v>
      </c>
      <c r="L22" s="56">
        <v>1400000</v>
      </c>
      <c r="M22" s="53" t="s">
        <v>50</v>
      </c>
      <c r="N22" s="53" t="s">
        <v>58</v>
      </c>
      <c r="O22" s="54"/>
      <c r="P22" s="57"/>
      <c r="Q22" s="54"/>
      <c r="R22" s="57"/>
      <c r="S22" s="57"/>
      <c r="T22" s="54"/>
    </row>
    <row r="23" spans="2:20" ht="30" x14ac:dyDescent="0.25">
      <c r="B23" s="53" t="s">
        <v>2405</v>
      </c>
      <c r="C23" s="53" t="s">
        <v>2336</v>
      </c>
      <c r="D23" s="53" t="s">
        <v>43</v>
      </c>
      <c r="E23" s="53" t="s">
        <v>2406</v>
      </c>
      <c r="F23" s="54" t="s">
        <v>76</v>
      </c>
      <c r="G23" s="53">
        <v>5522</v>
      </c>
      <c r="H23" s="53">
        <v>7050</v>
      </c>
      <c r="I23" s="53">
        <v>70</v>
      </c>
      <c r="J23" s="54"/>
      <c r="K23" s="53">
        <v>1</v>
      </c>
      <c r="L23" s="56">
        <v>1300000</v>
      </c>
      <c r="M23" s="53" t="s">
        <v>50</v>
      </c>
      <c r="N23" s="53" t="s">
        <v>58</v>
      </c>
      <c r="O23" s="54"/>
      <c r="P23" s="57"/>
      <c r="Q23" s="54"/>
      <c r="R23" s="57"/>
      <c r="S23" s="57"/>
      <c r="T23" s="54"/>
    </row>
    <row r="24" spans="2:20" ht="30" x14ac:dyDescent="0.25">
      <c r="B24" s="53" t="s">
        <v>2407</v>
      </c>
      <c r="C24" s="53" t="s">
        <v>2336</v>
      </c>
      <c r="D24" s="53" t="s">
        <v>43</v>
      </c>
      <c r="E24" s="53" t="s">
        <v>2408</v>
      </c>
      <c r="F24" s="54" t="s">
        <v>76</v>
      </c>
      <c r="G24" s="53">
        <v>15766</v>
      </c>
      <c r="H24" s="53">
        <v>7050</v>
      </c>
      <c r="I24" s="53">
        <v>70</v>
      </c>
      <c r="J24" s="54"/>
      <c r="K24" s="53">
        <v>1</v>
      </c>
      <c r="L24" s="56">
        <v>1841581</v>
      </c>
      <c r="M24" s="53" t="s">
        <v>50</v>
      </c>
      <c r="N24" s="53" t="s">
        <v>58</v>
      </c>
      <c r="O24" s="54"/>
      <c r="P24" s="57"/>
      <c r="Q24" s="54"/>
      <c r="R24" s="57"/>
      <c r="S24" s="57"/>
      <c r="T24" s="54"/>
    </row>
    <row r="109" spans="1:20" s="46" customFormat="1" ht="12.75" x14ac:dyDescent="0.2">
      <c r="A109" s="58"/>
      <c r="B109" s="58"/>
      <c r="C109" s="58"/>
      <c r="D109" s="58"/>
      <c r="E109" s="58"/>
      <c r="F109" s="58"/>
      <c r="G109" s="58"/>
      <c r="H109" s="58"/>
      <c r="I109" s="58"/>
      <c r="J109" s="58"/>
      <c r="K109" s="58"/>
      <c r="L109" s="58"/>
      <c r="M109" s="58"/>
      <c r="N109" s="58"/>
      <c r="O109" s="58"/>
      <c r="P109" s="58"/>
      <c r="Q109" s="58"/>
      <c r="R109" s="58"/>
      <c r="S109" s="58"/>
      <c r="T109" s="58"/>
    </row>
    <row r="110" spans="1:20" s="46" customFormat="1" ht="12.75" x14ac:dyDescent="0.2">
      <c r="A110" s="58"/>
      <c r="B110" s="58"/>
      <c r="C110" s="58"/>
      <c r="D110" s="58"/>
      <c r="E110" s="58"/>
      <c r="F110" s="58"/>
      <c r="G110" s="58"/>
      <c r="H110" s="58"/>
      <c r="I110" s="58"/>
      <c r="J110" s="58"/>
      <c r="K110" s="58"/>
      <c r="L110" s="58"/>
      <c r="M110" s="58"/>
      <c r="N110" s="58"/>
      <c r="O110" s="58"/>
      <c r="P110" s="58"/>
      <c r="Q110" s="58"/>
      <c r="R110" s="58"/>
      <c r="S110" s="58"/>
      <c r="T110" s="58"/>
    </row>
    <row r="111" spans="1:20" s="46" customFormat="1" ht="12.75" x14ac:dyDescent="0.2">
      <c r="A111" s="58"/>
      <c r="B111" s="58"/>
      <c r="C111" s="58"/>
      <c r="D111" s="58"/>
      <c r="E111" s="58"/>
      <c r="F111" s="58"/>
      <c r="G111" s="58"/>
      <c r="H111" s="58"/>
      <c r="I111" s="58"/>
      <c r="J111" s="58"/>
      <c r="K111" s="58"/>
      <c r="L111" s="58"/>
      <c r="M111" s="58"/>
      <c r="N111" s="58"/>
      <c r="O111" s="58"/>
      <c r="P111" s="58"/>
      <c r="Q111" s="58"/>
      <c r="R111" s="58"/>
      <c r="S111" s="58"/>
      <c r="T111" s="58"/>
    </row>
    <row r="112" spans="1:20" s="46" customFormat="1" ht="12.75" x14ac:dyDescent="0.2">
      <c r="A112" s="58"/>
      <c r="B112" s="58"/>
      <c r="C112" s="58"/>
      <c r="D112" s="58"/>
      <c r="E112" s="58"/>
      <c r="F112" s="58"/>
      <c r="G112" s="58"/>
      <c r="H112" s="58"/>
      <c r="I112" s="58"/>
      <c r="J112" s="58"/>
      <c r="K112" s="58"/>
      <c r="L112" s="58"/>
      <c r="M112" s="58"/>
      <c r="N112" s="58"/>
      <c r="O112" s="58"/>
      <c r="P112" s="58"/>
      <c r="Q112" s="58"/>
      <c r="R112" s="58"/>
      <c r="S112" s="58"/>
      <c r="T112" s="58"/>
    </row>
    <row r="113" spans="1:20" s="46" customFormat="1" ht="12.75" x14ac:dyDescent="0.2">
      <c r="A113" s="58"/>
      <c r="B113" s="58"/>
      <c r="C113" s="58"/>
      <c r="D113" s="58"/>
      <c r="E113" s="58"/>
      <c r="F113" s="58"/>
      <c r="G113" s="58"/>
      <c r="H113" s="58"/>
      <c r="I113" s="58"/>
      <c r="J113" s="58"/>
      <c r="K113" s="58"/>
      <c r="L113" s="58"/>
      <c r="M113" s="58"/>
      <c r="N113" s="58"/>
      <c r="O113" s="58"/>
      <c r="P113" s="58"/>
      <c r="Q113" s="58"/>
      <c r="R113" s="58"/>
      <c r="S113" s="58"/>
      <c r="T113" s="58"/>
    </row>
    <row r="114" spans="1:20" s="46" customFormat="1" ht="12.75" x14ac:dyDescent="0.2">
      <c r="A114" s="58"/>
      <c r="B114" s="58"/>
      <c r="C114" s="58"/>
      <c r="D114" s="58"/>
      <c r="E114" s="58"/>
      <c r="F114" s="58"/>
      <c r="G114" s="58"/>
      <c r="H114" s="58"/>
      <c r="I114" s="58"/>
      <c r="J114" s="58"/>
      <c r="K114" s="58"/>
      <c r="L114" s="58"/>
      <c r="M114" s="58"/>
      <c r="N114" s="58"/>
      <c r="O114" s="58"/>
      <c r="P114" s="58"/>
      <c r="Q114" s="58"/>
      <c r="R114" s="58"/>
      <c r="S114" s="58"/>
      <c r="T114" s="58"/>
    </row>
    <row r="115" spans="1:20" s="46" customFormat="1" ht="12.75" x14ac:dyDescent="0.2">
      <c r="A115" s="58"/>
      <c r="B115" s="58"/>
      <c r="C115" s="58"/>
      <c r="D115" s="58"/>
      <c r="E115" s="58"/>
      <c r="F115" s="58"/>
      <c r="G115" s="58"/>
      <c r="H115" s="58"/>
      <c r="I115" s="58"/>
      <c r="J115" s="58"/>
      <c r="K115" s="58"/>
      <c r="L115" s="58"/>
      <c r="M115" s="58"/>
      <c r="N115" s="58"/>
      <c r="O115" s="58"/>
      <c r="P115" s="58"/>
      <c r="Q115" s="58"/>
      <c r="R115" s="58"/>
      <c r="S115" s="58"/>
      <c r="T115" s="58"/>
    </row>
    <row r="116" spans="1:20" s="46" customFormat="1" ht="12.75" x14ac:dyDescent="0.2">
      <c r="A116" s="58"/>
      <c r="B116" s="58"/>
      <c r="C116" s="58"/>
      <c r="D116" s="58"/>
      <c r="E116" s="58"/>
      <c r="F116" s="58"/>
      <c r="G116" s="58"/>
      <c r="H116" s="58"/>
      <c r="I116" s="58"/>
      <c r="J116" s="58"/>
      <c r="K116" s="58"/>
      <c r="L116" s="58"/>
      <c r="M116" s="58"/>
      <c r="N116" s="58"/>
      <c r="O116" s="58"/>
      <c r="P116" s="58"/>
      <c r="Q116" s="58"/>
      <c r="R116" s="58"/>
      <c r="S116" s="58"/>
      <c r="T116" s="58"/>
    </row>
    <row r="117" spans="1:20" s="46" customFormat="1" ht="12.75" x14ac:dyDescent="0.2">
      <c r="A117" s="58"/>
      <c r="B117" s="58"/>
      <c r="C117" s="58"/>
      <c r="D117" s="58"/>
      <c r="E117" s="58"/>
      <c r="F117" s="58"/>
      <c r="G117" s="58"/>
      <c r="H117" s="58"/>
      <c r="I117" s="58"/>
      <c r="J117" s="58"/>
      <c r="K117" s="58"/>
      <c r="L117" s="58"/>
      <c r="M117" s="58"/>
      <c r="N117" s="58"/>
      <c r="O117" s="58"/>
      <c r="P117" s="58"/>
      <c r="Q117" s="58"/>
      <c r="R117" s="58"/>
      <c r="S117" s="58"/>
      <c r="T117" s="58"/>
    </row>
    <row r="118" spans="1:20" s="46" customFormat="1" ht="12.75" x14ac:dyDescent="0.2">
      <c r="A118" s="58"/>
      <c r="B118" s="58"/>
      <c r="C118" s="58"/>
      <c r="D118" s="58"/>
      <c r="E118" s="58"/>
      <c r="F118" s="58"/>
      <c r="G118" s="58"/>
      <c r="H118" s="58"/>
      <c r="I118" s="58"/>
      <c r="J118" s="58"/>
      <c r="K118" s="58"/>
      <c r="L118" s="58"/>
      <c r="M118" s="58"/>
      <c r="N118" s="58"/>
      <c r="O118" s="58"/>
      <c r="P118" s="58"/>
      <c r="Q118" s="58"/>
      <c r="R118" s="58"/>
      <c r="S118" s="58"/>
      <c r="T118" s="58"/>
    </row>
    <row r="119" spans="1:20" s="46" customFormat="1" ht="12.75" x14ac:dyDescent="0.2">
      <c r="A119" s="58"/>
      <c r="B119" s="58"/>
      <c r="C119" s="58"/>
      <c r="D119" s="58"/>
      <c r="E119" s="58"/>
      <c r="F119" s="58"/>
      <c r="G119" s="58"/>
      <c r="H119" s="58"/>
      <c r="I119" s="58"/>
      <c r="J119" s="58"/>
      <c r="K119" s="58"/>
      <c r="L119" s="58"/>
      <c r="M119" s="58"/>
      <c r="N119" s="58"/>
      <c r="O119" s="58"/>
      <c r="P119" s="58"/>
      <c r="Q119" s="58"/>
      <c r="R119" s="58"/>
      <c r="S119" s="58"/>
      <c r="T119" s="58"/>
    </row>
    <row r="120" spans="1:20" s="46" customFormat="1" ht="12.75" x14ac:dyDescent="0.2">
      <c r="A120" s="58"/>
      <c r="B120" s="58"/>
      <c r="C120" s="58"/>
      <c r="D120" s="58"/>
      <c r="E120" s="58"/>
      <c r="F120" s="58"/>
      <c r="G120" s="58"/>
      <c r="H120" s="58"/>
      <c r="I120" s="58"/>
      <c r="J120" s="58"/>
      <c r="K120" s="58"/>
      <c r="L120" s="58"/>
      <c r="M120" s="58"/>
      <c r="N120" s="58"/>
      <c r="O120" s="58"/>
      <c r="P120" s="58"/>
      <c r="Q120" s="58"/>
      <c r="R120" s="58"/>
      <c r="S120" s="58"/>
      <c r="T120" s="58"/>
    </row>
    <row r="121" spans="1:20" s="46" customFormat="1" ht="12.75" x14ac:dyDescent="0.2">
      <c r="A121" s="58"/>
      <c r="B121" s="58"/>
      <c r="C121" s="58"/>
      <c r="D121" s="58"/>
      <c r="E121" s="58"/>
      <c r="F121" s="58"/>
      <c r="G121" s="58"/>
      <c r="H121" s="58"/>
      <c r="I121" s="58"/>
      <c r="J121" s="58"/>
      <c r="K121" s="58"/>
      <c r="L121" s="58"/>
      <c r="M121" s="58"/>
      <c r="N121" s="58"/>
      <c r="O121" s="58"/>
      <c r="P121" s="58"/>
      <c r="Q121" s="58"/>
      <c r="R121" s="58"/>
      <c r="S121" s="58"/>
      <c r="T121" s="58"/>
    </row>
  </sheetData>
  <sheetProtection autoFilter="0"/>
  <mergeCells count="5">
    <mergeCell ref="B1:E1"/>
    <mergeCell ref="G1:N1"/>
    <mergeCell ref="C2:D2"/>
    <mergeCell ref="F2:J2"/>
    <mergeCell ref="O2:Q2"/>
  </mergeCells>
  <dataValidations disablePrompts="1" count="3">
    <dataValidation operator="greaterThan" allowBlank="1" showInputMessage="1" showErrorMessage="1" errorTitle="Erro!" error="O valor informado não é uma data" sqref="P4:P24" xr:uid="{00000000-0002-0000-0700-000000000000}"/>
    <dataValidation operator="greaterThanOrEqual" allowBlank="1" showInputMessage="1" showErrorMessage="1" error="Digite uma data válida" sqref="Q4:Q24" xr:uid="{00000000-0002-0000-0700-000001000000}"/>
    <dataValidation type="list" allowBlank="1" showInputMessage="1" showErrorMessage="1" sqref="N4:N24" xr:uid="{00000000-0002-0000-0700-000002000000}">
      <formula1>"Alto,Médio,Baixo"</formula1>
    </dataValidation>
  </dataValidations>
  <pageMargins left="0.511811024" right="0.511811024" top="0.78740157499999996" bottom="0.78740157499999996" header="0.31496062000000002" footer="0.31496062000000002"/>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413A52B3-9413-455B-B0BF-42457F52A2A3}">
            <xm:f>OR($F4=Auxiliar!$K$6,$F4=Auxiliar!$K$7,$F4=Auxiliar!$K$8)</xm:f>
            <x14:dxf>
              <fill>
                <patternFill>
                  <bgColor theme="1"/>
                </patternFill>
              </fill>
            </x14:dxf>
          </x14:cfRule>
          <xm:sqref>G4:I24</xm:sqref>
        </x14:conditionalFormatting>
        <x14:conditionalFormatting xmlns:xm="http://schemas.microsoft.com/office/excel/2006/main">
          <x14:cfRule type="expression" priority="2" id="{B6E6A482-022D-47D2-A97D-4F4F66579639}">
            <xm:f>$F4=Auxiliar!$K$5</xm:f>
            <x14:dxf>
              <fill>
                <patternFill>
                  <bgColor theme="1"/>
                </patternFill>
              </fill>
            </x14:dxf>
          </x14:cfRule>
          <xm:sqref>J4:J24</xm:sqref>
        </x14:conditionalFormatting>
        <x14:conditionalFormatting xmlns:xm="http://schemas.microsoft.com/office/excel/2006/main">
          <x14:cfRule type="expression" priority="38" id="{F53AA830-0F27-4E87-9E48-ACBB0FB33A68}">
            <xm:f>OR($M4=Auxiliar!$G$7,$M4=Auxiliar!$G$8,$M4=Auxiliar!$G$9)</xm:f>
            <x14:dxf>
              <fill>
                <patternFill>
                  <bgColor theme="1"/>
                </patternFill>
              </fill>
            </x14:dxf>
          </x14:cfRule>
          <xm:sqref>N4:N24</xm:sqref>
        </x14:conditionalFormatting>
        <x14:conditionalFormatting xmlns:xm="http://schemas.microsoft.com/office/excel/2006/main">
          <x14:cfRule type="expression" priority="3" id="{D443FE35-202E-478F-8622-785A588F4AA9}">
            <xm:f>$M4=Auxiliar!$G$5</xm:f>
            <x14:dxf>
              <fill>
                <patternFill>
                  <bgColor theme="1"/>
                </patternFill>
              </fill>
            </x14:dxf>
          </x14:cfRule>
          <xm:sqref>O4:Q24</xm:sqref>
        </x14:conditionalFormatting>
        <x14:conditionalFormatting xmlns:xm="http://schemas.microsoft.com/office/excel/2006/main">
          <x14:cfRule type="expression" priority="35" id="{2A2F15F1-708E-415E-80FF-C2772F9ADDCA}">
            <xm:f>$M4=Auxiliar!$G$7</xm:f>
            <x14:dxf>
              <fill>
                <patternFill>
                  <bgColor theme="1"/>
                </patternFill>
              </fill>
            </x14:dxf>
          </x14:cfRule>
          <xm:sqref>R4:R24 T4:T24</xm:sqref>
        </x14:conditionalFormatting>
        <x14:conditionalFormatting xmlns:xm="http://schemas.microsoft.com/office/excel/2006/main">
          <x14:cfRule type="expression" priority="36" id="{CBD0E217-0488-40C2-B1F6-D3D15130FF08}">
            <xm:f>OR($M4=Auxiliar!$G$8,$M4=Auxiliar!$G$9)</xm:f>
            <x14:dxf>
              <fill>
                <patternFill>
                  <bgColor theme="1"/>
                </patternFill>
              </fill>
            </x14:dxf>
          </x14:cfRule>
          <xm:sqref>R4:T24</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700-000003000000}">
          <x14:formula1>
            <xm:f>Auxiliar!$K$5:$K$8</xm:f>
          </x14:formula1>
          <xm:sqref>F4:F24</xm:sqref>
        </x14:dataValidation>
        <x14:dataValidation type="list" allowBlank="1" showInputMessage="1" showErrorMessage="1" xr:uid="{00000000-0002-0000-0700-000004000000}">
          <x14:formula1>
            <xm:f>Auxiliar!$G$5:$G$9</xm:f>
          </x14:formula1>
          <xm:sqref>M4:M24</xm:sqref>
        </x14:dataValidation>
        <x14:dataValidation type="list" errorStyle="warning" allowBlank="1" showInputMessage="1" xr:uid="{00000000-0002-0000-0700-000005000000}">
          <x14:formula1>
            <xm:f>Auxiliar!$D$6:$D$22</xm:f>
          </x14:formula1>
          <xm:sqref>C4:C24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73"/>
  <sheetViews>
    <sheetView workbookViewId="0">
      <selection activeCell="D28" sqref="D28"/>
    </sheetView>
  </sheetViews>
  <sheetFormatPr defaultRowHeight="15" x14ac:dyDescent="0.25"/>
  <cols>
    <col min="1" max="1" width="10.28515625" bestFit="1" customWidth="1"/>
    <col min="2" max="2" width="81.140625" bestFit="1" customWidth="1"/>
    <col min="3" max="3" width="23" bestFit="1" customWidth="1"/>
    <col min="4" max="4" width="30" bestFit="1" customWidth="1"/>
    <col min="5" max="6" width="17" bestFit="1" customWidth="1"/>
    <col min="7" max="7" width="19.140625" bestFit="1" customWidth="1"/>
    <col min="8" max="8" width="16.7109375" bestFit="1" customWidth="1"/>
    <col min="9" max="9" width="20.28515625" bestFit="1" customWidth="1"/>
    <col min="10" max="10" width="51" bestFit="1" customWidth="1"/>
    <col min="11" max="11" width="37.42578125" bestFit="1" customWidth="1"/>
    <col min="12" max="12" width="32.28515625" bestFit="1" customWidth="1"/>
    <col min="13" max="13" width="8.7109375" bestFit="1" customWidth="1"/>
    <col min="14" max="14" width="9.7109375" bestFit="1" customWidth="1"/>
    <col min="15" max="15" width="37.42578125" bestFit="1" customWidth="1"/>
    <col min="16" max="16" width="32.28515625" bestFit="1" customWidth="1"/>
    <col min="17" max="17" width="8.7109375" bestFit="1" customWidth="1"/>
  </cols>
  <sheetData>
    <row r="1" spans="1:12" x14ac:dyDescent="0.25">
      <c r="A1" t="s">
        <v>22</v>
      </c>
      <c r="B1" t="s">
        <v>2409</v>
      </c>
      <c r="C1" t="s">
        <v>26</v>
      </c>
      <c r="D1" t="s">
        <v>27</v>
      </c>
      <c r="E1" t="s">
        <v>28</v>
      </c>
      <c r="F1" t="s">
        <v>29</v>
      </c>
      <c r="G1" t="s">
        <v>30</v>
      </c>
      <c r="H1" t="s">
        <v>32</v>
      </c>
      <c r="I1" t="s">
        <v>34</v>
      </c>
      <c r="J1" t="s">
        <v>33</v>
      </c>
      <c r="K1" t="s">
        <v>2410</v>
      </c>
      <c r="L1" t="s">
        <v>2411</v>
      </c>
    </row>
    <row r="2" spans="1:12" x14ac:dyDescent="0.25">
      <c r="A2" t="s">
        <v>232</v>
      </c>
      <c r="B2" t="s">
        <v>233</v>
      </c>
      <c r="C2" t="s">
        <v>76</v>
      </c>
      <c r="D2" t="s">
        <v>2412</v>
      </c>
      <c r="E2" t="s">
        <v>2413</v>
      </c>
      <c r="F2" t="s">
        <v>2414</v>
      </c>
      <c r="H2" t="s">
        <v>2415</v>
      </c>
      <c r="I2" t="s">
        <v>51</v>
      </c>
      <c r="J2" t="s">
        <v>50</v>
      </c>
      <c r="K2" t="s">
        <v>2416</v>
      </c>
      <c r="L2" t="s">
        <v>43</v>
      </c>
    </row>
    <row r="3" spans="1:12" x14ac:dyDescent="0.25">
      <c r="A3" t="s">
        <v>236</v>
      </c>
      <c r="B3" t="s">
        <v>237</v>
      </c>
      <c r="C3" t="s">
        <v>76</v>
      </c>
      <c r="D3" t="s">
        <v>2417</v>
      </c>
      <c r="E3" t="s">
        <v>2418</v>
      </c>
      <c r="F3" t="s">
        <v>2419</v>
      </c>
      <c r="H3" t="s">
        <v>2415</v>
      </c>
      <c r="I3" t="s">
        <v>51</v>
      </c>
      <c r="J3" t="s">
        <v>50</v>
      </c>
      <c r="K3" t="s">
        <v>2416</v>
      </c>
      <c r="L3" t="s">
        <v>43</v>
      </c>
    </row>
    <row r="4" spans="1:12" x14ac:dyDescent="0.25">
      <c r="A4" t="s">
        <v>238</v>
      </c>
      <c r="B4" t="s">
        <v>239</v>
      </c>
      <c r="C4" t="s">
        <v>76</v>
      </c>
      <c r="D4" t="s">
        <v>2420</v>
      </c>
      <c r="E4" t="s">
        <v>2421</v>
      </c>
      <c r="F4" t="s">
        <v>2419</v>
      </c>
      <c r="H4" t="s">
        <v>2415</v>
      </c>
      <c r="I4" t="s">
        <v>51</v>
      </c>
      <c r="J4" t="s">
        <v>50</v>
      </c>
      <c r="K4" t="s">
        <v>2416</v>
      </c>
      <c r="L4" t="s">
        <v>43</v>
      </c>
    </row>
    <row r="5" spans="1:12" x14ac:dyDescent="0.25">
      <c r="A5" t="s">
        <v>242</v>
      </c>
      <c r="B5" t="s">
        <v>243</v>
      </c>
      <c r="C5" t="s">
        <v>76</v>
      </c>
      <c r="D5" t="s">
        <v>2422</v>
      </c>
      <c r="E5" t="s">
        <v>2423</v>
      </c>
      <c r="F5" t="s">
        <v>2419</v>
      </c>
      <c r="H5" t="s">
        <v>2415</v>
      </c>
      <c r="I5" t="s">
        <v>51</v>
      </c>
      <c r="J5" t="s">
        <v>50</v>
      </c>
      <c r="K5" t="s">
        <v>2416</v>
      </c>
      <c r="L5" t="s">
        <v>43</v>
      </c>
    </row>
    <row r="6" spans="1:12" x14ac:dyDescent="0.25">
      <c r="A6" t="s">
        <v>248</v>
      </c>
      <c r="B6" t="s">
        <v>249</v>
      </c>
      <c r="C6" t="s">
        <v>76</v>
      </c>
      <c r="D6" t="s">
        <v>2424</v>
      </c>
      <c r="E6" t="s">
        <v>2425</v>
      </c>
      <c r="F6" t="s">
        <v>2419</v>
      </c>
      <c r="H6" t="s">
        <v>2415</v>
      </c>
      <c r="I6" t="s">
        <v>51</v>
      </c>
      <c r="J6" t="s">
        <v>50</v>
      </c>
      <c r="K6" t="s">
        <v>2416</v>
      </c>
      <c r="L6" t="s">
        <v>43</v>
      </c>
    </row>
    <row r="7" spans="1:12" x14ac:dyDescent="0.25">
      <c r="A7" t="s">
        <v>272</v>
      </c>
      <c r="B7" t="s">
        <v>273</v>
      </c>
      <c r="C7" t="s">
        <v>76</v>
      </c>
      <c r="D7" t="s">
        <v>2426</v>
      </c>
      <c r="E7" t="s">
        <v>2427</v>
      </c>
      <c r="F7" t="s">
        <v>2428</v>
      </c>
      <c r="H7" t="s">
        <v>2415</v>
      </c>
      <c r="I7" t="s">
        <v>51</v>
      </c>
      <c r="J7" t="s">
        <v>50</v>
      </c>
      <c r="K7" t="s">
        <v>2416</v>
      </c>
      <c r="L7" t="s">
        <v>43</v>
      </c>
    </row>
    <row r="8" spans="1:12" x14ac:dyDescent="0.25">
      <c r="A8" t="s">
        <v>274</v>
      </c>
      <c r="B8" t="s">
        <v>275</v>
      </c>
      <c r="C8" t="s">
        <v>76</v>
      </c>
      <c r="D8" t="s">
        <v>2429</v>
      </c>
      <c r="E8" t="s">
        <v>2427</v>
      </c>
      <c r="F8" t="s">
        <v>2428</v>
      </c>
      <c r="H8" t="s">
        <v>2415</v>
      </c>
      <c r="I8" t="s">
        <v>51</v>
      </c>
      <c r="J8" t="s">
        <v>50</v>
      </c>
      <c r="K8" t="s">
        <v>2416</v>
      </c>
      <c r="L8" t="s">
        <v>43</v>
      </c>
    </row>
    <row r="9" spans="1:12" x14ac:dyDescent="0.25">
      <c r="A9" t="s">
        <v>278</v>
      </c>
      <c r="B9" t="s">
        <v>279</v>
      </c>
      <c r="C9" t="s">
        <v>76</v>
      </c>
      <c r="D9" t="s">
        <v>2430</v>
      </c>
      <c r="E9" t="s">
        <v>2431</v>
      </c>
      <c r="F9" t="s">
        <v>2428</v>
      </c>
      <c r="H9" t="s">
        <v>2415</v>
      </c>
      <c r="I9" t="s">
        <v>51</v>
      </c>
      <c r="J9" t="s">
        <v>50</v>
      </c>
      <c r="K9" t="s">
        <v>2416</v>
      </c>
      <c r="L9" t="s">
        <v>43</v>
      </c>
    </row>
    <row r="10" spans="1:12" x14ac:dyDescent="0.25">
      <c r="A10" t="s">
        <v>280</v>
      </c>
      <c r="B10" t="s">
        <v>281</v>
      </c>
      <c r="C10" t="s">
        <v>76</v>
      </c>
      <c r="D10" t="s">
        <v>2432</v>
      </c>
      <c r="E10" t="s">
        <v>2431</v>
      </c>
      <c r="F10" t="s">
        <v>2428</v>
      </c>
      <c r="H10" t="s">
        <v>2415</v>
      </c>
      <c r="I10" t="s">
        <v>51</v>
      </c>
      <c r="J10" t="s">
        <v>50</v>
      </c>
      <c r="K10" t="s">
        <v>2416</v>
      </c>
      <c r="L10" t="s">
        <v>43</v>
      </c>
    </row>
    <row r="11" spans="1:12" x14ac:dyDescent="0.25">
      <c r="A11" t="s">
        <v>282</v>
      </c>
      <c r="B11" t="s">
        <v>283</v>
      </c>
      <c r="C11" t="s">
        <v>76</v>
      </c>
      <c r="D11" t="s">
        <v>2433</v>
      </c>
      <c r="E11" t="s">
        <v>2431</v>
      </c>
      <c r="F11" t="s">
        <v>2428</v>
      </c>
      <c r="H11" t="s">
        <v>2415</v>
      </c>
      <c r="I11" t="s">
        <v>51</v>
      </c>
      <c r="J11" t="s">
        <v>50</v>
      </c>
      <c r="K11" t="s">
        <v>2416</v>
      </c>
      <c r="L11" t="s">
        <v>43</v>
      </c>
    </row>
    <row r="12" spans="1:12" x14ac:dyDescent="0.25">
      <c r="A12" t="s">
        <v>284</v>
      </c>
      <c r="B12" t="s">
        <v>285</v>
      </c>
      <c r="C12" t="s">
        <v>76</v>
      </c>
      <c r="D12" t="s">
        <v>2434</v>
      </c>
      <c r="E12" t="s">
        <v>2435</v>
      </c>
      <c r="F12" t="s">
        <v>2428</v>
      </c>
      <c r="H12" t="s">
        <v>2415</v>
      </c>
      <c r="I12" t="s">
        <v>51</v>
      </c>
      <c r="J12" t="s">
        <v>50</v>
      </c>
      <c r="K12" t="s">
        <v>2416</v>
      </c>
      <c r="L12" t="s">
        <v>43</v>
      </c>
    </row>
    <row r="13" spans="1:12" x14ac:dyDescent="0.25">
      <c r="A13" t="s">
        <v>300</v>
      </c>
      <c r="B13" t="s">
        <v>301</v>
      </c>
      <c r="C13" t="s">
        <v>76</v>
      </c>
      <c r="D13" t="s">
        <v>2436</v>
      </c>
      <c r="E13" t="s">
        <v>2437</v>
      </c>
      <c r="F13" t="s">
        <v>2438</v>
      </c>
      <c r="H13" t="s">
        <v>2415</v>
      </c>
      <c r="I13" t="s">
        <v>51</v>
      </c>
      <c r="J13" t="s">
        <v>50</v>
      </c>
      <c r="K13" t="s">
        <v>2416</v>
      </c>
      <c r="L13" t="s">
        <v>43</v>
      </c>
    </row>
    <row r="14" spans="1:12" x14ac:dyDescent="0.25">
      <c r="A14" t="s">
        <v>302</v>
      </c>
      <c r="B14" t="s">
        <v>303</v>
      </c>
      <c r="C14" t="s">
        <v>76</v>
      </c>
      <c r="D14" t="s">
        <v>2439</v>
      </c>
      <c r="E14" t="s">
        <v>2440</v>
      </c>
      <c r="F14" t="s">
        <v>2438</v>
      </c>
      <c r="H14" t="s">
        <v>2415</v>
      </c>
      <c r="I14" t="s">
        <v>51</v>
      </c>
      <c r="J14" t="s">
        <v>50</v>
      </c>
      <c r="K14" t="s">
        <v>2416</v>
      </c>
      <c r="L14" t="s">
        <v>43</v>
      </c>
    </row>
    <row r="15" spans="1:12" x14ac:dyDescent="0.25">
      <c r="A15" t="s">
        <v>322</v>
      </c>
      <c r="B15" t="s">
        <v>323</v>
      </c>
      <c r="C15" t="s">
        <v>76</v>
      </c>
      <c r="D15" t="s">
        <v>2441</v>
      </c>
      <c r="E15" t="s">
        <v>2442</v>
      </c>
      <c r="F15" t="s">
        <v>2438</v>
      </c>
      <c r="H15" t="s">
        <v>2415</v>
      </c>
      <c r="I15" t="s">
        <v>51</v>
      </c>
      <c r="J15" t="s">
        <v>50</v>
      </c>
      <c r="K15" t="s">
        <v>2416</v>
      </c>
      <c r="L15" t="s">
        <v>43</v>
      </c>
    </row>
    <row r="16" spans="1:12" x14ac:dyDescent="0.25">
      <c r="A16" t="s">
        <v>340</v>
      </c>
      <c r="B16" t="s">
        <v>341</v>
      </c>
      <c r="C16" t="s">
        <v>76</v>
      </c>
      <c r="D16" t="s">
        <v>2443</v>
      </c>
      <c r="E16" t="s">
        <v>2444</v>
      </c>
      <c r="F16" t="s">
        <v>2438</v>
      </c>
      <c r="H16" t="s">
        <v>2415</v>
      </c>
      <c r="I16" t="s">
        <v>51</v>
      </c>
      <c r="J16" t="s">
        <v>50</v>
      </c>
      <c r="K16" t="s">
        <v>2416</v>
      </c>
      <c r="L16" t="s">
        <v>43</v>
      </c>
    </row>
    <row r="17" spans="1:12" x14ac:dyDescent="0.25">
      <c r="A17" t="s">
        <v>354</v>
      </c>
      <c r="B17" t="s">
        <v>355</v>
      </c>
      <c r="C17" t="s">
        <v>76</v>
      </c>
      <c r="D17" t="s">
        <v>2445</v>
      </c>
      <c r="E17" t="s">
        <v>2446</v>
      </c>
      <c r="F17" t="s">
        <v>2447</v>
      </c>
      <c r="H17" t="s">
        <v>2415</v>
      </c>
      <c r="I17" t="s">
        <v>51</v>
      </c>
      <c r="J17" t="s">
        <v>50</v>
      </c>
      <c r="K17" t="s">
        <v>2416</v>
      </c>
      <c r="L17" t="s">
        <v>43</v>
      </c>
    </row>
    <row r="18" spans="1:12" x14ac:dyDescent="0.25">
      <c r="A18" t="s">
        <v>356</v>
      </c>
      <c r="B18" t="s">
        <v>357</v>
      </c>
      <c r="C18" t="s">
        <v>76</v>
      </c>
      <c r="D18" t="s">
        <v>2448</v>
      </c>
      <c r="E18" t="s">
        <v>2446</v>
      </c>
      <c r="F18" t="s">
        <v>2447</v>
      </c>
      <c r="H18" t="s">
        <v>2415</v>
      </c>
      <c r="I18" t="s">
        <v>51</v>
      </c>
      <c r="J18" t="s">
        <v>50</v>
      </c>
      <c r="K18" t="s">
        <v>2416</v>
      </c>
      <c r="L18" t="s">
        <v>43</v>
      </c>
    </row>
    <row r="19" spans="1:12" x14ac:dyDescent="0.25">
      <c r="A19" t="s">
        <v>368</v>
      </c>
      <c r="B19" t="s">
        <v>369</v>
      </c>
      <c r="C19" t="s">
        <v>76</v>
      </c>
      <c r="D19" t="s">
        <v>2449</v>
      </c>
      <c r="E19" t="s">
        <v>2450</v>
      </c>
      <c r="F19" t="s">
        <v>2451</v>
      </c>
      <c r="H19" t="s">
        <v>2415</v>
      </c>
      <c r="I19" t="s">
        <v>51</v>
      </c>
      <c r="J19" t="s">
        <v>50</v>
      </c>
      <c r="K19" t="s">
        <v>2416</v>
      </c>
      <c r="L19" t="s">
        <v>43</v>
      </c>
    </row>
    <row r="20" spans="1:12" x14ac:dyDescent="0.25">
      <c r="A20" t="s">
        <v>378</v>
      </c>
      <c r="B20" t="s">
        <v>379</v>
      </c>
      <c r="C20" t="s">
        <v>76</v>
      </c>
      <c r="D20" t="s">
        <v>2452</v>
      </c>
      <c r="E20" t="s">
        <v>2453</v>
      </c>
      <c r="F20" t="s">
        <v>2451</v>
      </c>
      <c r="H20" t="s">
        <v>2415</v>
      </c>
      <c r="I20" t="s">
        <v>51</v>
      </c>
      <c r="J20" t="s">
        <v>50</v>
      </c>
      <c r="K20" t="s">
        <v>2416</v>
      </c>
      <c r="L20" t="s">
        <v>43</v>
      </c>
    </row>
    <row r="21" spans="1:12" x14ac:dyDescent="0.25">
      <c r="A21" t="s">
        <v>382</v>
      </c>
      <c r="B21" t="s">
        <v>383</v>
      </c>
      <c r="C21" t="s">
        <v>76</v>
      </c>
      <c r="D21" t="s">
        <v>2454</v>
      </c>
      <c r="E21" t="s">
        <v>2453</v>
      </c>
      <c r="F21" t="s">
        <v>2451</v>
      </c>
      <c r="H21" t="s">
        <v>2415</v>
      </c>
      <c r="I21" t="s">
        <v>51</v>
      </c>
      <c r="J21" t="s">
        <v>50</v>
      </c>
      <c r="K21" t="s">
        <v>2416</v>
      </c>
      <c r="L21" t="s">
        <v>43</v>
      </c>
    </row>
    <row r="22" spans="1:12" x14ac:dyDescent="0.25">
      <c r="A22" t="s">
        <v>396</v>
      </c>
      <c r="B22" t="s">
        <v>397</v>
      </c>
      <c r="C22" t="s">
        <v>76</v>
      </c>
      <c r="D22" t="s">
        <v>2455</v>
      </c>
      <c r="E22" t="s">
        <v>2456</v>
      </c>
      <c r="F22" t="s">
        <v>2457</v>
      </c>
      <c r="H22" t="s">
        <v>2415</v>
      </c>
      <c r="I22" t="s">
        <v>51</v>
      </c>
      <c r="J22" t="s">
        <v>50</v>
      </c>
      <c r="K22" t="s">
        <v>2416</v>
      </c>
      <c r="L22" t="s">
        <v>43</v>
      </c>
    </row>
    <row r="23" spans="1:12" x14ac:dyDescent="0.25">
      <c r="A23" t="s">
        <v>398</v>
      </c>
      <c r="B23" t="s">
        <v>399</v>
      </c>
      <c r="C23" t="s">
        <v>76</v>
      </c>
      <c r="D23" t="s">
        <v>2458</v>
      </c>
      <c r="E23" t="s">
        <v>2456</v>
      </c>
      <c r="F23" t="s">
        <v>2457</v>
      </c>
      <c r="H23" t="s">
        <v>2415</v>
      </c>
      <c r="I23" t="s">
        <v>51</v>
      </c>
      <c r="J23" t="s">
        <v>50</v>
      </c>
      <c r="K23" t="s">
        <v>2416</v>
      </c>
      <c r="L23" t="s">
        <v>43</v>
      </c>
    </row>
    <row r="24" spans="1:12" x14ac:dyDescent="0.25">
      <c r="A24" t="s">
        <v>404</v>
      </c>
      <c r="B24" t="s">
        <v>405</v>
      </c>
      <c r="C24" t="s">
        <v>76</v>
      </c>
      <c r="D24" t="s">
        <v>2459</v>
      </c>
      <c r="E24" t="s">
        <v>2456</v>
      </c>
      <c r="F24" t="s">
        <v>2457</v>
      </c>
      <c r="H24" t="s">
        <v>2415</v>
      </c>
      <c r="I24" t="s">
        <v>51</v>
      </c>
      <c r="J24" t="s">
        <v>50</v>
      </c>
      <c r="K24" t="s">
        <v>2416</v>
      </c>
      <c r="L24" t="s">
        <v>43</v>
      </c>
    </row>
    <row r="25" spans="1:12" x14ac:dyDescent="0.25">
      <c r="A25" t="s">
        <v>424</v>
      </c>
      <c r="B25" t="s">
        <v>425</v>
      </c>
      <c r="C25" t="s">
        <v>76</v>
      </c>
      <c r="D25" t="s">
        <v>2460</v>
      </c>
      <c r="E25" t="s">
        <v>2456</v>
      </c>
      <c r="F25" t="s">
        <v>2457</v>
      </c>
      <c r="H25" t="s">
        <v>2415</v>
      </c>
      <c r="I25" t="s">
        <v>51</v>
      </c>
      <c r="J25" t="s">
        <v>50</v>
      </c>
      <c r="K25" t="s">
        <v>2416</v>
      </c>
      <c r="L25" t="s">
        <v>43</v>
      </c>
    </row>
    <row r="26" spans="1:12" x14ac:dyDescent="0.25">
      <c r="A26" t="s">
        <v>428</v>
      </c>
      <c r="B26" t="s">
        <v>429</v>
      </c>
      <c r="C26" t="s">
        <v>76</v>
      </c>
      <c r="D26" t="s">
        <v>2461</v>
      </c>
      <c r="E26" t="s">
        <v>2456</v>
      </c>
      <c r="F26" t="s">
        <v>2457</v>
      </c>
      <c r="H26" t="s">
        <v>2415</v>
      </c>
      <c r="I26" t="s">
        <v>51</v>
      </c>
      <c r="J26" t="s">
        <v>50</v>
      </c>
      <c r="K26" t="s">
        <v>2416</v>
      </c>
      <c r="L26" t="s">
        <v>43</v>
      </c>
    </row>
    <row r="27" spans="1:12" x14ac:dyDescent="0.25">
      <c r="A27" t="s">
        <v>430</v>
      </c>
      <c r="B27" t="s">
        <v>431</v>
      </c>
      <c r="C27" t="s">
        <v>76</v>
      </c>
      <c r="D27" t="s">
        <v>2462</v>
      </c>
      <c r="E27" t="s">
        <v>2456</v>
      </c>
      <c r="F27" t="s">
        <v>2457</v>
      </c>
      <c r="H27" t="s">
        <v>2415</v>
      </c>
      <c r="I27" t="s">
        <v>51</v>
      </c>
      <c r="J27" t="s">
        <v>50</v>
      </c>
      <c r="K27" t="s">
        <v>2416</v>
      </c>
      <c r="L27" t="s">
        <v>43</v>
      </c>
    </row>
    <row r="28" spans="1:12" x14ac:dyDescent="0.25">
      <c r="A28" t="s">
        <v>434</v>
      </c>
      <c r="B28" t="s">
        <v>435</v>
      </c>
      <c r="C28" t="s">
        <v>76</v>
      </c>
      <c r="D28" t="s">
        <v>2463</v>
      </c>
      <c r="E28" t="s">
        <v>2456</v>
      </c>
      <c r="F28" t="s">
        <v>2457</v>
      </c>
      <c r="H28" t="s">
        <v>2415</v>
      </c>
      <c r="I28" t="s">
        <v>51</v>
      </c>
      <c r="J28" t="s">
        <v>50</v>
      </c>
      <c r="K28" t="s">
        <v>2416</v>
      </c>
      <c r="L28" t="s">
        <v>43</v>
      </c>
    </row>
    <row r="29" spans="1:12" x14ac:dyDescent="0.25">
      <c r="A29" t="s">
        <v>436</v>
      </c>
      <c r="B29" t="s">
        <v>437</v>
      </c>
      <c r="C29" t="s">
        <v>76</v>
      </c>
      <c r="D29" t="s">
        <v>2464</v>
      </c>
      <c r="E29" t="s">
        <v>2456</v>
      </c>
      <c r="F29" t="s">
        <v>2457</v>
      </c>
      <c r="H29" t="s">
        <v>2415</v>
      </c>
      <c r="I29" t="s">
        <v>51</v>
      </c>
      <c r="J29" t="s">
        <v>50</v>
      </c>
      <c r="K29" t="s">
        <v>2416</v>
      </c>
      <c r="L29" t="s">
        <v>43</v>
      </c>
    </row>
    <row r="30" spans="1:12" x14ac:dyDescent="0.25">
      <c r="A30" t="s">
        <v>440</v>
      </c>
      <c r="B30" t="s">
        <v>441</v>
      </c>
      <c r="C30" t="s">
        <v>76</v>
      </c>
      <c r="D30" t="s">
        <v>2465</v>
      </c>
      <c r="E30" t="s">
        <v>2466</v>
      </c>
      <c r="F30" t="s">
        <v>2457</v>
      </c>
      <c r="H30" t="s">
        <v>2415</v>
      </c>
      <c r="I30" t="s">
        <v>51</v>
      </c>
      <c r="J30" t="s">
        <v>50</v>
      </c>
      <c r="K30" t="s">
        <v>2416</v>
      </c>
      <c r="L30" t="s">
        <v>43</v>
      </c>
    </row>
    <row r="31" spans="1:12" x14ac:dyDescent="0.25">
      <c r="A31" t="s">
        <v>472</v>
      </c>
      <c r="B31" t="s">
        <v>473</v>
      </c>
      <c r="C31" t="s">
        <v>76</v>
      </c>
      <c r="D31" t="s">
        <v>2467</v>
      </c>
      <c r="E31" t="s">
        <v>2468</v>
      </c>
      <c r="F31" t="s">
        <v>2469</v>
      </c>
      <c r="H31" t="s">
        <v>2415</v>
      </c>
      <c r="I31" t="s">
        <v>51</v>
      </c>
      <c r="J31" t="s">
        <v>50</v>
      </c>
      <c r="K31" t="s">
        <v>2416</v>
      </c>
      <c r="L31" t="s">
        <v>43</v>
      </c>
    </row>
    <row r="32" spans="1:12" x14ac:dyDescent="0.25">
      <c r="A32" t="s">
        <v>474</v>
      </c>
      <c r="B32" t="s">
        <v>475</v>
      </c>
      <c r="C32" t="s">
        <v>76</v>
      </c>
      <c r="D32" t="s">
        <v>2470</v>
      </c>
      <c r="E32" t="s">
        <v>2468</v>
      </c>
      <c r="F32" t="s">
        <v>2469</v>
      </c>
      <c r="H32" t="s">
        <v>2415</v>
      </c>
      <c r="I32" t="s">
        <v>51</v>
      </c>
      <c r="J32" t="s">
        <v>50</v>
      </c>
      <c r="K32" t="s">
        <v>2416</v>
      </c>
      <c r="L32" t="s">
        <v>43</v>
      </c>
    </row>
    <row r="33" spans="1:12" x14ac:dyDescent="0.25">
      <c r="A33" t="s">
        <v>476</v>
      </c>
      <c r="B33" t="s">
        <v>477</v>
      </c>
      <c r="C33" t="s">
        <v>76</v>
      </c>
      <c r="D33" t="s">
        <v>2471</v>
      </c>
      <c r="E33" t="s">
        <v>2468</v>
      </c>
      <c r="F33" t="s">
        <v>2469</v>
      </c>
      <c r="H33" t="s">
        <v>2415</v>
      </c>
      <c r="I33" t="s">
        <v>51</v>
      </c>
      <c r="J33" t="s">
        <v>50</v>
      </c>
      <c r="K33" t="s">
        <v>2416</v>
      </c>
      <c r="L33" t="s">
        <v>43</v>
      </c>
    </row>
    <row r="34" spans="1:12" x14ac:dyDescent="0.25">
      <c r="A34" t="s">
        <v>482</v>
      </c>
      <c r="B34" t="s">
        <v>483</v>
      </c>
      <c r="C34" t="s">
        <v>76</v>
      </c>
      <c r="D34" t="s">
        <v>2472</v>
      </c>
      <c r="E34" t="s">
        <v>2473</v>
      </c>
      <c r="F34" t="s">
        <v>2469</v>
      </c>
      <c r="H34" t="s">
        <v>2415</v>
      </c>
      <c r="I34" t="s">
        <v>51</v>
      </c>
      <c r="J34" t="s">
        <v>50</v>
      </c>
      <c r="K34" t="s">
        <v>2416</v>
      </c>
      <c r="L34" t="s">
        <v>43</v>
      </c>
    </row>
    <row r="35" spans="1:12" x14ac:dyDescent="0.25">
      <c r="A35" t="s">
        <v>522</v>
      </c>
      <c r="B35" t="s">
        <v>523</v>
      </c>
      <c r="C35" t="s">
        <v>76</v>
      </c>
      <c r="D35" t="s">
        <v>2474</v>
      </c>
      <c r="E35" t="s">
        <v>2473</v>
      </c>
      <c r="F35" t="s">
        <v>2469</v>
      </c>
      <c r="H35" t="s">
        <v>2415</v>
      </c>
      <c r="I35" t="s">
        <v>51</v>
      </c>
      <c r="J35" t="s">
        <v>50</v>
      </c>
      <c r="K35" t="s">
        <v>2416</v>
      </c>
      <c r="L35" t="s">
        <v>43</v>
      </c>
    </row>
    <row r="36" spans="1:12" x14ac:dyDescent="0.25">
      <c r="A36" t="s">
        <v>530</v>
      </c>
      <c r="B36" t="s">
        <v>531</v>
      </c>
      <c r="C36" t="s">
        <v>76</v>
      </c>
      <c r="D36" t="s">
        <v>2475</v>
      </c>
      <c r="E36" t="s">
        <v>2476</v>
      </c>
      <c r="F36" t="s">
        <v>2477</v>
      </c>
      <c r="H36" t="s">
        <v>2415</v>
      </c>
      <c r="I36" t="s">
        <v>51</v>
      </c>
      <c r="J36" t="s">
        <v>50</v>
      </c>
      <c r="K36" t="s">
        <v>2416</v>
      </c>
      <c r="L36" t="s">
        <v>43</v>
      </c>
    </row>
    <row r="37" spans="1:12" x14ac:dyDescent="0.25">
      <c r="A37" t="s">
        <v>532</v>
      </c>
      <c r="B37" t="s">
        <v>533</v>
      </c>
      <c r="C37" t="s">
        <v>76</v>
      </c>
      <c r="D37" t="s">
        <v>2478</v>
      </c>
      <c r="E37" t="s">
        <v>2476</v>
      </c>
      <c r="F37" t="s">
        <v>2477</v>
      </c>
      <c r="H37" t="s">
        <v>2415</v>
      </c>
      <c r="I37" t="s">
        <v>51</v>
      </c>
      <c r="J37" t="s">
        <v>50</v>
      </c>
      <c r="K37" t="s">
        <v>2416</v>
      </c>
      <c r="L37" t="s">
        <v>43</v>
      </c>
    </row>
    <row r="38" spans="1:12" x14ac:dyDescent="0.25">
      <c r="A38" t="s">
        <v>536</v>
      </c>
      <c r="B38" t="s">
        <v>537</v>
      </c>
      <c r="C38" t="s">
        <v>76</v>
      </c>
      <c r="D38" t="s">
        <v>2479</v>
      </c>
      <c r="E38" t="s">
        <v>2480</v>
      </c>
      <c r="F38" t="s">
        <v>2477</v>
      </c>
      <c r="H38" t="s">
        <v>2415</v>
      </c>
      <c r="I38" t="s">
        <v>51</v>
      </c>
      <c r="J38" t="s">
        <v>50</v>
      </c>
      <c r="K38" t="s">
        <v>2416</v>
      </c>
      <c r="L38" t="s">
        <v>43</v>
      </c>
    </row>
    <row r="39" spans="1:12" x14ac:dyDescent="0.25">
      <c r="A39" t="s">
        <v>550</v>
      </c>
      <c r="B39" t="s">
        <v>551</v>
      </c>
      <c r="C39" t="s">
        <v>76</v>
      </c>
      <c r="D39" t="s">
        <v>2481</v>
      </c>
      <c r="E39" t="s">
        <v>2482</v>
      </c>
      <c r="F39" t="s">
        <v>2483</v>
      </c>
      <c r="H39" t="s">
        <v>2415</v>
      </c>
      <c r="I39" t="s">
        <v>51</v>
      </c>
      <c r="J39" t="s">
        <v>50</v>
      </c>
      <c r="K39" t="s">
        <v>2416</v>
      </c>
      <c r="L39" t="s">
        <v>43</v>
      </c>
    </row>
    <row r="40" spans="1:12" x14ac:dyDescent="0.25">
      <c r="A40" t="s">
        <v>552</v>
      </c>
      <c r="B40" t="s">
        <v>553</v>
      </c>
      <c r="C40" t="s">
        <v>76</v>
      </c>
      <c r="D40" t="s">
        <v>2484</v>
      </c>
      <c r="E40" t="s">
        <v>2482</v>
      </c>
      <c r="F40" t="s">
        <v>2483</v>
      </c>
      <c r="H40" t="s">
        <v>2415</v>
      </c>
      <c r="I40" t="s">
        <v>51</v>
      </c>
      <c r="J40" t="s">
        <v>50</v>
      </c>
      <c r="K40" t="s">
        <v>2416</v>
      </c>
      <c r="L40" t="s">
        <v>43</v>
      </c>
    </row>
    <row r="41" spans="1:12" x14ac:dyDescent="0.25">
      <c r="A41" t="s">
        <v>554</v>
      </c>
      <c r="B41" t="s">
        <v>555</v>
      </c>
      <c r="C41" t="s">
        <v>76</v>
      </c>
      <c r="D41" t="s">
        <v>2485</v>
      </c>
      <c r="E41" t="s">
        <v>2482</v>
      </c>
      <c r="F41" t="s">
        <v>2483</v>
      </c>
      <c r="H41" t="s">
        <v>2415</v>
      </c>
      <c r="I41" t="s">
        <v>51</v>
      </c>
      <c r="J41" t="s">
        <v>50</v>
      </c>
      <c r="K41" t="s">
        <v>2416</v>
      </c>
      <c r="L41" t="s">
        <v>43</v>
      </c>
    </row>
    <row r="42" spans="1:12" x14ac:dyDescent="0.25">
      <c r="A42" t="s">
        <v>556</v>
      </c>
      <c r="B42" t="s">
        <v>557</v>
      </c>
      <c r="C42" t="s">
        <v>76</v>
      </c>
      <c r="D42" t="s">
        <v>2486</v>
      </c>
      <c r="E42" t="s">
        <v>2482</v>
      </c>
      <c r="F42" t="s">
        <v>2483</v>
      </c>
      <c r="H42" t="s">
        <v>2415</v>
      </c>
      <c r="I42" t="s">
        <v>51</v>
      </c>
      <c r="J42" t="s">
        <v>50</v>
      </c>
      <c r="K42" t="s">
        <v>2416</v>
      </c>
      <c r="L42" t="s">
        <v>43</v>
      </c>
    </row>
    <row r="43" spans="1:12" x14ac:dyDescent="0.25">
      <c r="A43" t="s">
        <v>558</v>
      </c>
      <c r="B43" t="s">
        <v>559</v>
      </c>
      <c r="C43" t="s">
        <v>76</v>
      </c>
      <c r="D43" t="s">
        <v>2487</v>
      </c>
      <c r="E43" t="s">
        <v>2482</v>
      </c>
      <c r="F43" t="s">
        <v>2483</v>
      </c>
      <c r="H43" t="s">
        <v>2415</v>
      </c>
      <c r="I43" t="s">
        <v>51</v>
      </c>
      <c r="J43" t="s">
        <v>50</v>
      </c>
      <c r="K43" t="s">
        <v>2416</v>
      </c>
      <c r="L43" t="s">
        <v>43</v>
      </c>
    </row>
    <row r="44" spans="1:12" x14ac:dyDescent="0.25">
      <c r="A44" t="s">
        <v>560</v>
      </c>
      <c r="B44" t="s">
        <v>561</v>
      </c>
      <c r="C44" t="s">
        <v>76</v>
      </c>
      <c r="D44" t="s">
        <v>2488</v>
      </c>
      <c r="E44" t="s">
        <v>2482</v>
      </c>
      <c r="F44" t="s">
        <v>2483</v>
      </c>
      <c r="H44" t="s">
        <v>2415</v>
      </c>
      <c r="I44" t="s">
        <v>51</v>
      </c>
      <c r="J44" t="s">
        <v>50</v>
      </c>
      <c r="K44" t="s">
        <v>2416</v>
      </c>
      <c r="L44" t="s">
        <v>43</v>
      </c>
    </row>
    <row r="45" spans="1:12" x14ac:dyDescent="0.25">
      <c r="A45" t="s">
        <v>562</v>
      </c>
      <c r="B45" t="s">
        <v>563</v>
      </c>
      <c r="C45" t="s">
        <v>76</v>
      </c>
      <c r="D45" t="s">
        <v>2489</v>
      </c>
      <c r="E45" t="s">
        <v>2482</v>
      </c>
      <c r="F45" t="s">
        <v>2483</v>
      </c>
      <c r="H45" t="s">
        <v>2415</v>
      </c>
      <c r="I45" t="s">
        <v>51</v>
      </c>
      <c r="J45" t="s">
        <v>50</v>
      </c>
      <c r="K45" t="s">
        <v>2416</v>
      </c>
      <c r="L45" t="s">
        <v>43</v>
      </c>
    </row>
    <row r="46" spans="1:12" x14ac:dyDescent="0.25">
      <c r="A46" t="s">
        <v>564</v>
      </c>
      <c r="B46" t="s">
        <v>565</v>
      </c>
      <c r="C46" t="s">
        <v>76</v>
      </c>
      <c r="D46" t="s">
        <v>2490</v>
      </c>
      <c r="E46" t="s">
        <v>2482</v>
      </c>
      <c r="F46" t="s">
        <v>2483</v>
      </c>
      <c r="H46" t="s">
        <v>2415</v>
      </c>
      <c r="I46" t="s">
        <v>51</v>
      </c>
      <c r="J46" t="s">
        <v>50</v>
      </c>
      <c r="K46" t="s">
        <v>2416</v>
      </c>
      <c r="L46" t="s">
        <v>43</v>
      </c>
    </row>
    <row r="47" spans="1:12" x14ac:dyDescent="0.25">
      <c r="A47" t="s">
        <v>566</v>
      </c>
      <c r="B47" t="s">
        <v>567</v>
      </c>
      <c r="C47" t="s">
        <v>76</v>
      </c>
      <c r="D47" t="s">
        <v>2491</v>
      </c>
      <c r="E47" t="s">
        <v>2482</v>
      </c>
      <c r="F47" t="s">
        <v>2483</v>
      </c>
      <c r="H47" t="s">
        <v>2415</v>
      </c>
      <c r="I47" t="s">
        <v>51</v>
      </c>
      <c r="J47" t="s">
        <v>50</v>
      </c>
      <c r="K47" t="s">
        <v>2416</v>
      </c>
      <c r="L47" t="s">
        <v>43</v>
      </c>
    </row>
    <row r="48" spans="1:12" x14ac:dyDescent="0.25">
      <c r="A48" t="s">
        <v>568</v>
      </c>
      <c r="B48" t="s">
        <v>569</v>
      </c>
      <c r="C48" t="s">
        <v>76</v>
      </c>
      <c r="D48" t="s">
        <v>2492</v>
      </c>
      <c r="E48" t="s">
        <v>2482</v>
      </c>
      <c r="F48" t="s">
        <v>2483</v>
      </c>
      <c r="H48" t="s">
        <v>2415</v>
      </c>
      <c r="I48" t="s">
        <v>51</v>
      </c>
      <c r="J48" t="s">
        <v>50</v>
      </c>
      <c r="K48" t="s">
        <v>2416</v>
      </c>
      <c r="L48" t="s">
        <v>43</v>
      </c>
    </row>
    <row r="49" spans="1:12" x14ac:dyDescent="0.25">
      <c r="A49" t="s">
        <v>570</v>
      </c>
      <c r="B49" t="s">
        <v>571</v>
      </c>
      <c r="C49" t="s">
        <v>76</v>
      </c>
      <c r="D49" t="s">
        <v>2493</v>
      </c>
      <c r="E49" t="s">
        <v>2482</v>
      </c>
      <c r="F49" t="s">
        <v>2483</v>
      </c>
      <c r="H49" t="s">
        <v>2415</v>
      </c>
      <c r="I49" t="s">
        <v>51</v>
      </c>
      <c r="J49" t="s">
        <v>50</v>
      </c>
      <c r="K49" t="s">
        <v>2416</v>
      </c>
      <c r="L49" t="s">
        <v>43</v>
      </c>
    </row>
    <row r="50" spans="1:12" x14ac:dyDescent="0.25">
      <c r="A50" t="s">
        <v>574</v>
      </c>
      <c r="B50" t="s">
        <v>575</v>
      </c>
      <c r="C50" t="s">
        <v>76</v>
      </c>
      <c r="D50" t="s">
        <v>2494</v>
      </c>
      <c r="E50" t="s">
        <v>2495</v>
      </c>
      <c r="F50" t="s">
        <v>2483</v>
      </c>
      <c r="H50" t="s">
        <v>2415</v>
      </c>
      <c r="I50" t="s">
        <v>51</v>
      </c>
      <c r="J50" t="s">
        <v>50</v>
      </c>
      <c r="K50" t="s">
        <v>2416</v>
      </c>
      <c r="L50" t="s">
        <v>43</v>
      </c>
    </row>
    <row r="51" spans="1:12" x14ac:dyDescent="0.25">
      <c r="A51" t="s">
        <v>576</v>
      </c>
      <c r="B51" t="s">
        <v>577</v>
      </c>
      <c r="C51" t="s">
        <v>76</v>
      </c>
      <c r="D51" t="s">
        <v>2496</v>
      </c>
      <c r="E51" t="s">
        <v>2495</v>
      </c>
      <c r="F51" t="s">
        <v>2483</v>
      </c>
      <c r="H51" t="s">
        <v>2415</v>
      </c>
      <c r="I51" t="s">
        <v>51</v>
      </c>
      <c r="J51" t="s">
        <v>50</v>
      </c>
      <c r="K51" t="s">
        <v>2416</v>
      </c>
      <c r="L51" t="s">
        <v>43</v>
      </c>
    </row>
    <row r="52" spans="1:12" x14ac:dyDescent="0.25">
      <c r="A52" t="s">
        <v>578</v>
      </c>
      <c r="B52" t="s">
        <v>579</v>
      </c>
      <c r="C52" t="s">
        <v>76</v>
      </c>
      <c r="D52" t="s">
        <v>2497</v>
      </c>
      <c r="E52" t="s">
        <v>2495</v>
      </c>
      <c r="F52" t="s">
        <v>2483</v>
      </c>
      <c r="H52" t="s">
        <v>2415</v>
      </c>
      <c r="I52" t="s">
        <v>51</v>
      </c>
      <c r="J52" t="s">
        <v>50</v>
      </c>
      <c r="K52" t="s">
        <v>2416</v>
      </c>
      <c r="L52" t="s">
        <v>43</v>
      </c>
    </row>
    <row r="53" spans="1:12" x14ac:dyDescent="0.25">
      <c r="A53" t="s">
        <v>580</v>
      </c>
      <c r="B53" t="s">
        <v>581</v>
      </c>
      <c r="C53" t="s">
        <v>76</v>
      </c>
      <c r="D53" t="s">
        <v>2498</v>
      </c>
      <c r="E53" t="s">
        <v>2495</v>
      </c>
      <c r="F53" t="s">
        <v>2483</v>
      </c>
      <c r="H53" t="s">
        <v>2415</v>
      </c>
      <c r="I53" t="s">
        <v>51</v>
      </c>
      <c r="J53" t="s">
        <v>50</v>
      </c>
      <c r="K53" t="s">
        <v>2416</v>
      </c>
      <c r="L53" t="s">
        <v>43</v>
      </c>
    </row>
    <row r="54" spans="1:12" x14ac:dyDescent="0.25">
      <c r="A54" t="s">
        <v>582</v>
      </c>
      <c r="B54" t="s">
        <v>583</v>
      </c>
      <c r="C54" t="s">
        <v>76</v>
      </c>
      <c r="D54" t="s">
        <v>2499</v>
      </c>
      <c r="E54" t="s">
        <v>2495</v>
      </c>
      <c r="F54" t="s">
        <v>2483</v>
      </c>
      <c r="H54" t="s">
        <v>2415</v>
      </c>
      <c r="I54" t="s">
        <v>51</v>
      </c>
      <c r="J54" t="s">
        <v>50</v>
      </c>
      <c r="K54" t="s">
        <v>2416</v>
      </c>
      <c r="L54" t="s">
        <v>43</v>
      </c>
    </row>
    <row r="55" spans="1:12" x14ac:dyDescent="0.25">
      <c r="A55" t="s">
        <v>584</v>
      </c>
      <c r="B55" t="s">
        <v>585</v>
      </c>
      <c r="C55" t="s">
        <v>76</v>
      </c>
      <c r="D55" t="s">
        <v>2500</v>
      </c>
      <c r="E55" t="s">
        <v>2495</v>
      </c>
      <c r="F55" t="s">
        <v>2483</v>
      </c>
      <c r="H55" t="s">
        <v>2415</v>
      </c>
      <c r="I55" t="s">
        <v>51</v>
      </c>
      <c r="J55" t="s">
        <v>50</v>
      </c>
      <c r="K55" t="s">
        <v>2416</v>
      </c>
      <c r="L55" t="s">
        <v>43</v>
      </c>
    </row>
    <row r="56" spans="1:12" x14ac:dyDescent="0.25">
      <c r="A56" t="s">
        <v>586</v>
      </c>
      <c r="B56" t="s">
        <v>587</v>
      </c>
      <c r="C56" t="s">
        <v>76</v>
      </c>
      <c r="D56" t="s">
        <v>2501</v>
      </c>
      <c r="E56" t="s">
        <v>2495</v>
      </c>
      <c r="F56" t="s">
        <v>2483</v>
      </c>
      <c r="H56" t="s">
        <v>2415</v>
      </c>
      <c r="I56" t="s">
        <v>51</v>
      </c>
      <c r="J56" t="s">
        <v>50</v>
      </c>
      <c r="K56" t="s">
        <v>2416</v>
      </c>
      <c r="L56" t="s">
        <v>43</v>
      </c>
    </row>
    <row r="57" spans="1:12" x14ac:dyDescent="0.25">
      <c r="A57" t="s">
        <v>588</v>
      </c>
      <c r="B57" t="s">
        <v>589</v>
      </c>
      <c r="C57" t="s">
        <v>76</v>
      </c>
      <c r="D57" t="s">
        <v>2502</v>
      </c>
      <c r="E57" t="s">
        <v>2495</v>
      </c>
      <c r="F57" t="s">
        <v>2483</v>
      </c>
      <c r="H57" t="s">
        <v>2415</v>
      </c>
      <c r="I57" t="s">
        <v>51</v>
      </c>
      <c r="J57" t="s">
        <v>50</v>
      </c>
      <c r="K57" t="s">
        <v>2416</v>
      </c>
      <c r="L57" t="s">
        <v>43</v>
      </c>
    </row>
    <row r="58" spans="1:12" x14ac:dyDescent="0.25">
      <c r="A58" t="s">
        <v>590</v>
      </c>
      <c r="B58" t="s">
        <v>591</v>
      </c>
      <c r="C58" t="s">
        <v>76</v>
      </c>
      <c r="D58" t="s">
        <v>2503</v>
      </c>
      <c r="E58" t="s">
        <v>2495</v>
      </c>
      <c r="F58" t="s">
        <v>2483</v>
      </c>
      <c r="H58" t="s">
        <v>2415</v>
      </c>
      <c r="I58" t="s">
        <v>51</v>
      </c>
      <c r="J58" t="s">
        <v>50</v>
      </c>
      <c r="K58" t="s">
        <v>2416</v>
      </c>
      <c r="L58" t="s">
        <v>43</v>
      </c>
    </row>
    <row r="59" spans="1:12" x14ac:dyDescent="0.25">
      <c r="A59" t="s">
        <v>592</v>
      </c>
      <c r="B59" t="s">
        <v>593</v>
      </c>
      <c r="C59" t="s">
        <v>76</v>
      </c>
      <c r="D59" t="s">
        <v>2504</v>
      </c>
      <c r="E59" t="s">
        <v>2495</v>
      </c>
      <c r="F59" t="s">
        <v>2483</v>
      </c>
      <c r="H59" t="s">
        <v>2415</v>
      </c>
      <c r="I59" t="s">
        <v>51</v>
      </c>
      <c r="J59" t="s">
        <v>50</v>
      </c>
      <c r="K59" t="s">
        <v>2416</v>
      </c>
      <c r="L59" t="s">
        <v>43</v>
      </c>
    </row>
    <row r="60" spans="1:12" x14ac:dyDescent="0.25">
      <c r="A60" t="s">
        <v>594</v>
      </c>
      <c r="B60" t="s">
        <v>595</v>
      </c>
      <c r="C60" t="s">
        <v>76</v>
      </c>
      <c r="D60" t="s">
        <v>2505</v>
      </c>
      <c r="E60" t="s">
        <v>2495</v>
      </c>
      <c r="F60" t="s">
        <v>2483</v>
      </c>
      <c r="H60" t="s">
        <v>2415</v>
      </c>
      <c r="I60" t="s">
        <v>51</v>
      </c>
      <c r="J60" t="s">
        <v>50</v>
      </c>
      <c r="K60" t="s">
        <v>2416</v>
      </c>
      <c r="L60" t="s">
        <v>43</v>
      </c>
    </row>
    <row r="61" spans="1:12" x14ac:dyDescent="0.25">
      <c r="A61" t="s">
        <v>596</v>
      </c>
      <c r="B61" t="s">
        <v>597</v>
      </c>
      <c r="C61" t="s">
        <v>76</v>
      </c>
      <c r="D61" t="s">
        <v>2506</v>
      </c>
      <c r="E61" t="s">
        <v>2495</v>
      </c>
      <c r="F61" t="s">
        <v>2483</v>
      </c>
      <c r="H61" t="s">
        <v>2415</v>
      </c>
      <c r="I61" t="s">
        <v>51</v>
      </c>
      <c r="J61" t="s">
        <v>50</v>
      </c>
      <c r="K61" t="s">
        <v>2416</v>
      </c>
      <c r="L61" t="s">
        <v>43</v>
      </c>
    </row>
    <row r="62" spans="1:12" x14ac:dyDescent="0.25">
      <c r="A62" t="s">
        <v>598</v>
      </c>
      <c r="B62" t="s">
        <v>599</v>
      </c>
      <c r="C62" t="s">
        <v>76</v>
      </c>
      <c r="D62" t="s">
        <v>2507</v>
      </c>
      <c r="E62" t="s">
        <v>2495</v>
      </c>
      <c r="F62" t="s">
        <v>2483</v>
      </c>
      <c r="H62" t="s">
        <v>2415</v>
      </c>
      <c r="I62" t="s">
        <v>51</v>
      </c>
      <c r="J62" t="s">
        <v>50</v>
      </c>
      <c r="K62" t="s">
        <v>2416</v>
      </c>
      <c r="L62" t="s">
        <v>43</v>
      </c>
    </row>
    <row r="63" spans="1:12" x14ac:dyDescent="0.25">
      <c r="A63" t="s">
        <v>600</v>
      </c>
      <c r="B63" t="s">
        <v>601</v>
      </c>
      <c r="C63" t="s">
        <v>76</v>
      </c>
      <c r="D63" t="s">
        <v>2508</v>
      </c>
      <c r="E63" t="s">
        <v>2495</v>
      </c>
      <c r="F63" t="s">
        <v>2483</v>
      </c>
      <c r="H63" t="s">
        <v>2415</v>
      </c>
      <c r="I63" t="s">
        <v>51</v>
      </c>
      <c r="J63" t="s">
        <v>50</v>
      </c>
      <c r="K63" t="s">
        <v>2416</v>
      </c>
      <c r="L63" t="s">
        <v>43</v>
      </c>
    </row>
    <row r="64" spans="1:12" x14ac:dyDescent="0.25">
      <c r="A64" t="s">
        <v>602</v>
      </c>
      <c r="B64" t="s">
        <v>603</v>
      </c>
      <c r="C64" t="s">
        <v>76</v>
      </c>
      <c r="D64" t="s">
        <v>2509</v>
      </c>
      <c r="E64" t="s">
        <v>2495</v>
      </c>
      <c r="F64" t="s">
        <v>2483</v>
      </c>
      <c r="H64" t="s">
        <v>2415</v>
      </c>
      <c r="I64" t="s">
        <v>51</v>
      </c>
      <c r="J64" t="s">
        <v>50</v>
      </c>
      <c r="K64" t="s">
        <v>2416</v>
      </c>
      <c r="L64" t="s">
        <v>43</v>
      </c>
    </row>
    <row r="65" spans="1:12" x14ac:dyDescent="0.25">
      <c r="A65" t="s">
        <v>604</v>
      </c>
      <c r="B65" t="s">
        <v>605</v>
      </c>
      <c r="C65" t="s">
        <v>76</v>
      </c>
      <c r="D65" t="s">
        <v>2510</v>
      </c>
      <c r="E65" t="s">
        <v>2495</v>
      </c>
      <c r="F65" t="s">
        <v>2483</v>
      </c>
      <c r="H65" t="s">
        <v>2415</v>
      </c>
      <c r="I65" t="s">
        <v>51</v>
      </c>
      <c r="J65" t="s">
        <v>50</v>
      </c>
      <c r="K65" t="s">
        <v>2416</v>
      </c>
      <c r="L65" t="s">
        <v>43</v>
      </c>
    </row>
    <row r="66" spans="1:12" x14ac:dyDescent="0.25">
      <c r="A66" t="s">
        <v>606</v>
      </c>
      <c r="B66" t="s">
        <v>607</v>
      </c>
      <c r="C66" t="s">
        <v>76</v>
      </c>
      <c r="D66" t="s">
        <v>2511</v>
      </c>
      <c r="E66" t="s">
        <v>2495</v>
      </c>
      <c r="F66" t="s">
        <v>2483</v>
      </c>
      <c r="H66" t="s">
        <v>2415</v>
      </c>
      <c r="I66" t="s">
        <v>51</v>
      </c>
      <c r="J66" t="s">
        <v>50</v>
      </c>
      <c r="K66" t="s">
        <v>2416</v>
      </c>
      <c r="L66" t="s">
        <v>43</v>
      </c>
    </row>
    <row r="67" spans="1:12" x14ac:dyDescent="0.25">
      <c r="A67" t="s">
        <v>608</v>
      </c>
      <c r="B67" t="s">
        <v>609</v>
      </c>
      <c r="C67" t="s">
        <v>76</v>
      </c>
      <c r="D67" t="s">
        <v>2512</v>
      </c>
      <c r="E67" t="s">
        <v>2495</v>
      </c>
      <c r="F67" t="s">
        <v>2483</v>
      </c>
      <c r="H67" t="s">
        <v>2415</v>
      </c>
      <c r="I67" t="s">
        <v>51</v>
      </c>
      <c r="J67" t="s">
        <v>50</v>
      </c>
      <c r="K67" t="s">
        <v>2416</v>
      </c>
      <c r="L67" t="s">
        <v>43</v>
      </c>
    </row>
    <row r="68" spans="1:12" x14ac:dyDescent="0.25">
      <c r="A68" t="s">
        <v>610</v>
      </c>
      <c r="B68" t="s">
        <v>611</v>
      </c>
      <c r="C68" t="s">
        <v>76</v>
      </c>
      <c r="D68" t="s">
        <v>2513</v>
      </c>
      <c r="E68" t="s">
        <v>2495</v>
      </c>
      <c r="F68" t="s">
        <v>2483</v>
      </c>
      <c r="H68" t="s">
        <v>2415</v>
      </c>
      <c r="I68" t="s">
        <v>51</v>
      </c>
      <c r="J68" t="s">
        <v>50</v>
      </c>
      <c r="K68" t="s">
        <v>2416</v>
      </c>
      <c r="L68" t="s">
        <v>43</v>
      </c>
    </row>
    <row r="69" spans="1:12" x14ac:dyDescent="0.25">
      <c r="A69" t="s">
        <v>612</v>
      </c>
      <c r="B69" t="s">
        <v>613</v>
      </c>
      <c r="C69" t="s">
        <v>76</v>
      </c>
      <c r="D69" t="s">
        <v>2514</v>
      </c>
      <c r="E69" t="s">
        <v>2495</v>
      </c>
      <c r="F69" t="s">
        <v>2483</v>
      </c>
      <c r="H69" t="s">
        <v>2415</v>
      </c>
      <c r="I69" t="s">
        <v>51</v>
      </c>
      <c r="J69" t="s">
        <v>50</v>
      </c>
      <c r="K69" t="s">
        <v>2416</v>
      </c>
      <c r="L69" t="s">
        <v>43</v>
      </c>
    </row>
    <row r="70" spans="1:12" x14ac:dyDescent="0.25">
      <c r="A70" t="s">
        <v>614</v>
      </c>
      <c r="B70" t="s">
        <v>615</v>
      </c>
      <c r="C70" t="s">
        <v>76</v>
      </c>
      <c r="D70" t="s">
        <v>2515</v>
      </c>
      <c r="E70" t="s">
        <v>2495</v>
      </c>
      <c r="F70" t="s">
        <v>2483</v>
      </c>
      <c r="H70" t="s">
        <v>2415</v>
      </c>
      <c r="I70" t="s">
        <v>51</v>
      </c>
      <c r="J70" t="s">
        <v>50</v>
      </c>
      <c r="K70" t="s">
        <v>2416</v>
      </c>
      <c r="L70" t="s">
        <v>43</v>
      </c>
    </row>
    <row r="71" spans="1:12" x14ac:dyDescent="0.25">
      <c r="A71" t="s">
        <v>616</v>
      </c>
      <c r="B71" t="s">
        <v>617</v>
      </c>
      <c r="C71" t="s">
        <v>76</v>
      </c>
      <c r="D71" t="s">
        <v>2516</v>
      </c>
      <c r="E71" t="s">
        <v>2495</v>
      </c>
      <c r="F71" t="s">
        <v>2483</v>
      </c>
      <c r="H71" t="s">
        <v>2415</v>
      </c>
      <c r="I71" t="s">
        <v>51</v>
      </c>
      <c r="J71" t="s">
        <v>50</v>
      </c>
      <c r="K71" t="s">
        <v>2416</v>
      </c>
      <c r="L71" t="s">
        <v>43</v>
      </c>
    </row>
    <row r="72" spans="1:12" x14ac:dyDescent="0.25">
      <c r="A72" t="s">
        <v>618</v>
      </c>
      <c r="B72" t="s">
        <v>619</v>
      </c>
      <c r="C72" t="s">
        <v>76</v>
      </c>
      <c r="D72" t="s">
        <v>2517</v>
      </c>
      <c r="E72" t="s">
        <v>2495</v>
      </c>
      <c r="F72" t="s">
        <v>2483</v>
      </c>
      <c r="H72" t="s">
        <v>2415</v>
      </c>
      <c r="I72" t="s">
        <v>51</v>
      </c>
      <c r="J72" t="s">
        <v>50</v>
      </c>
      <c r="K72" t="s">
        <v>2416</v>
      </c>
      <c r="L72" t="s">
        <v>43</v>
      </c>
    </row>
    <row r="73" spans="1:12" x14ac:dyDescent="0.25">
      <c r="A73" t="s">
        <v>620</v>
      </c>
      <c r="B73" t="s">
        <v>621</v>
      </c>
      <c r="C73" t="s">
        <v>76</v>
      </c>
      <c r="D73" t="s">
        <v>2518</v>
      </c>
      <c r="E73" t="s">
        <v>2495</v>
      </c>
      <c r="F73" t="s">
        <v>2483</v>
      </c>
      <c r="H73" t="s">
        <v>2415</v>
      </c>
      <c r="I73" t="s">
        <v>51</v>
      </c>
      <c r="J73" t="s">
        <v>50</v>
      </c>
      <c r="K73" t="s">
        <v>2416</v>
      </c>
      <c r="L73" t="s">
        <v>43</v>
      </c>
    </row>
    <row r="74" spans="1:12" x14ac:dyDescent="0.25">
      <c r="A74" t="s">
        <v>634</v>
      </c>
      <c r="B74" t="s">
        <v>635</v>
      </c>
      <c r="C74" t="s">
        <v>76</v>
      </c>
      <c r="D74" t="s">
        <v>2519</v>
      </c>
      <c r="E74" t="s">
        <v>2520</v>
      </c>
      <c r="F74" t="s">
        <v>2483</v>
      </c>
      <c r="H74" t="s">
        <v>2415</v>
      </c>
      <c r="I74" t="s">
        <v>51</v>
      </c>
      <c r="J74" t="s">
        <v>50</v>
      </c>
      <c r="K74" t="s">
        <v>2416</v>
      </c>
      <c r="L74" t="s">
        <v>43</v>
      </c>
    </row>
    <row r="75" spans="1:12" x14ac:dyDescent="0.25">
      <c r="A75" t="s">
        <v>636</v>
      </c>
      <c r="B75" t="s">
        <v>637</v>
      </c>
      <c r="C75" t="s">
        <v>76</v>
      </c>
      <c r="D75" t="s">
        <v>2521</v>
      </c>
      <c r="E75" t="s">
        <v>2520</v>
      </c>
      <c r="F75" t="s">
        <v>2483</v>
      </c>
      <c r="H75" t="s">
        <v>2415</v>
      </c>
      <c r="I75" t="s">
        <v>51</v>
      </c>
      <c r="J75" t="s">
        <v>50</v>
      </c>
      <c r="K75" t="s">
        <v>2416</v>
      </c>
      <c r="L75" t="s">
        <v>43</v>
      </c>
    </row>
    <row r="76" spans="1:12" x14ac:dyDescent="0.25">
      <c r="A76" t="s">
        <v>638</v>
      </c>
      <c r="B76" t="s">
        <v>639</v>
      </c>
      <c r="C76" t="s">
        <v>76</v>
      </c>
      <c r="D76" t="s">
        <v>2522</v>
      </c>
      <c r="E76" t="s">
        <v>2520</v>
      </c>
      <c r="F76" t="s">
        <v>2483</v>
      </c>
      <c r="H76" t="s">
        <v>2415</v>
      </c>
      <c r="I76" t="s">
        <v>51</v>
      </c>
      <c r="J76" t="s">
        <v>50</v>
      </c>
      <c r="K76" t="s">
        <v>2416</v>
      </c>
      <c r="L76" t="s">
        <v>43</v>
      </c>
    </row>
    <row r="77" spans="1:12" x14ac:dyDescent="0.25">
      <c r="A77" t="s">
        <v>640</v>
      </c>
      <c r="B77" t="s">
        <v>641</v>
      </c>
      <c r="C77" t="s">
        <v>76</v>
      </c>
      <c r="D77" t="s">
        <v>2523</v>
      </c>
      <c r="E77" t="s">
        <v>2520</v>
      </c>
      <c r="F77" t="s">
        <v>2483</v>
      </c>
      <c r="H77" t="s">
        <v>2415</v>
      </c>
      <c r="I77" t="s">
        <v>51</v>
      </c>
      <c r="J77" t="s">
        <v>50</v>
      </c>
      <c r="K77" t="s">
        <v>2416</v>
      </c>
      <c r="L77" t="s">
        <v>43</v>
      </c>
    </row>
    <row r="78" spans="1:12" x14ac:dyDescent="0.25">
      <c r="A78" t="s">
        <v>642</v>
      </c>
      <c r="B78" t="s">
        <v>643</v>
      </c>
      <c r="C78" t="s">
        <v>76</v>
      </c>
      <c r="D78" t="s">
        <v>2524</v>
      </c>
      <c r="E78" t="s">
        <v>2520</v>
      </c>
      <c r="F78" t="s">
        <v>2483</v>
      </c>
      <c r="H78" t="s">
        <v>2415</v>
      </c>
      <c r="I78" t="s">
        <v>51</v>
      </c>
      <c r="J78" t="s">
        <v>50</v>
      </c>
      <c r="K78" t="s">
        <v>2416</v>
      </c>
      <c r="L78" t="s">
        <v>43</v>
      </c>
    </row>
    <row r="79" spans="1:12" x14ac:dyDescent="0.25">
      <c r="A79" t="s">
        <v>644</v>
      </c>
      <c r="B79" t="s">
        <v>645</v>
      </c>
      <c r="C79" t="s">
        <v>76</v>
      </c>
      <c r="D79" t="s">
        <v>2525</v>
      </c>
      <c r="E79" t="s">
        <v>2526</v>
      </c>
      <c r="F79" t="s">
        <v>2483</v>
      </c>
      <c r="H79" t="s">
        <v>2415</v>
      </c>
      <c r="I79" t="s">
        <v>51</v>
      </c>
      <c r="J79" t="s">
        <v>50</v>
      </c>
      <c r="K79" t="s">
        <v>2416</v>
      </c>
      <c r="L79" t="s">
        <v>43</v>
      </c>
    </row>
    <row r="80" spans="1:12" x14ac:dyDescent="0.25">
      <c r="A80" t="s">
        <v>646</v>
      </c>
      <c r="B80" t="s">
        <v>647</v>
      </c>
      <c r="C80" t="s">
        <v>76</v>
      </c>
      <c r="D80" t="s">
        <v>2527</v>
      </c>
      <c r="E80" t="s">
        <v>2526</v>
      </c>
      <c r="F80" t="s">
        <v>2483</v>
      </c>
      <c r="H80" t="s">
        <v>2415</v>
      </c>
      <c r="I80" t="s">
        <v>51</v>
      </c>
      <c r="J80" t="s">
        <v>50</v>
      </c>
      <c r="K80" t="s">
        <v>2416</v>
      </c>
      <c r="L80" t="s">
        <v>43</v>
      </c>
    </row>
    <row r="81" spans="1:12" x14ac:dyDescent="0.25">
      <c r="A81" t="s">
        <v>648</v>
      </c>
      <c r="B81" t="s">
        <v>649</v>
      </c>
      <c r="C81" t="s">
        <v>76</v>
      </c>
      <c r="D81" t="s">
        <v>2528</v>
      </c>
      <c r="E81" t="s">
        <v>2526</v>
      </c>
      <c r="F81" t="s">
        <v>2483</v>
      </c>
      <c r="H81" t="s">
        <v>2415</v>
      </c>
      <c r="I81" t="s">
        <v>51</v>
      </c>
      <c r="J81" t="s">
        <v>50</v>
      </c>
      <c r="K81" t="s">
        <v>2416</v>
      </c>
      <c r="L81" t="s">
        <v>43</v>
      </c>
    </row>
    <row r="82" spans="1:12" x14ac:dyDescent="0.25">
      <c r="A82" t="s">
        <v>650</v>
      </c>
      <c r="B82" t="s">
        <v>651</v>
      </c>
      <c r="C82" t="s">
        <v>76</v>
      </c>
      <c r="D82" t="s">
        <v>2529</v>
      </c>
      <c r="E82" t="s">
        <v>2530</v>
      </c>
      <c r="F82" t="s">
        <v>2531</v>
      </c>
      <c r="H82" t="s">
        <v>2415</v>
      </c>
      <c r="I82" t="s">
        <v>51</v>
      </c>
      <c r="J82" t="s">
        <v>50</v>
      </c>
      <c r="K82" t="s">
        <v>2416</v>
      </c>
      <c r="L82" t="s">
        <v>43</v>
      </c>
    </row>
    <row r="83" spans="1:12" x14ac:dyDescent="0.25">
      <c r="A83" t="s">
        <v>652</v>
      </c>
      <c r="B83" t="s">
        <v>653</v>
      </c>
      <c r="C83" t="s">
        <v>76</v>
      </c>
      <c r="D83" t="s">
        <v>2532</v>
      </c>
      <c r="E83" t="s">
        <v>2530</v>
      </c>
      <c r="F83" t="s">
        <v>2531</v>
      </c>
      <c r="H83" t="s">
        <v>2415</v>
      </c>
      <c r="I83" t="s">
        <v>51</v>
      </c>
      <c r="J83" t="s">
        <v>50</v>
      </c>
      <c r="K83" t="s">
        <v>2416</v>
      </c>
      <c r="L83" t="s">
        <v>43</v>
      </c>
    </row>
    <row r="84" spans="1:12" x14ac:dyDescent="0.25">
      <c r="A84" t="s">
        <v>654</v>
      </c>
      <c r="B84" t="s">
        <v>655</v>
      </c>
      <c r="C84" t="s">
        <v>76</v>
      </c>
      <c r="D84" t="s">
        <v>2533</v>
      </c>
      <c r="E84" t="s">
        <v>2534</v>
      </c>
      <c r="F84" t="s">
        <v>2531</v>
      </c>
      <c r="H84" t="s">
        <v>2415</v>
      </c>
      <c r="I84" t="s">
        <v>51</v>
      </c>
      <c r="J84" t="s">
        <v>50</v>
      </c>
      <c r="K84" t="s">
        <v>2416</v>
      </c>
      <c r="L84" t="s">
        <v>43</v>
      </c>
    </row>
    <row r="85" spans="1:12" x14ac:dyDescent="0.25">
      <c r="A85" t="s">
        <v>656</v>
      </c>
      <c r="B85" t="s">
        <v>657</v>
      </c>
      <c r="C85" t="s">
        <v>76</v>
      </c>
      <c r="D85" t="s">
        <v>2535</v>
      </c>
      <c r="E85" t="s">
        <v>2534</v>
      </c>
      <c r="F85" t="s">
        <v>2531</v>
      </c>
      <c r="H85" t="s">
        <v>2415</v>
      </c>
      <c r="I85" t="s">
        <v>51</v>
      </c>
      <c r="J85" t="s">
        <v>50</v>
      </c>
      <c r="K85" t="s">
        <v>2416</v>
      </c>
      <c r="L85" t="s">
        <v>43</v>
      </c>
    </row>
    <row r="86" spans="1:12" x14ac:dyDescent="0.25">
      <c r="A86" t="s">
        <v>658</v>
      </c>
      <c r="B86" t="s">
        <v>659</v>
      </c>
      <c r="C86" t="s">
        <v>76</v>
      </c>
      <c r="D86" t="s">
        <v>2536</v>
      </c>
      <c r="E86" t="s">
        <v>2534</v>
      </c>
      <c r="F86" t="s">
        <v>2531</v>
      </c>
      <c r="H86" t="s">
        <v>2415</v>
      </c>
      <c r="I86" t="s">
        <v>51</v>
      </c>
      <c r="J86" t="s">
        <v>50</v>
      </c>
      <c r="K86" t="s">
        <v>2416</v>
      </c>
      <c r="L86" t="s">
        <v>43</v>
      </c>
    </row>
    <row r="87" spans="1:12" x14ac:dyDescent="0.25">
      <c r="A87" t="s">
        <v>660</v>
      </c>
      <c r="B87" t="s">
        <v>661</v>
      </c>
      <c r="C87" t="s">
        <v>76</v>
      </c>
      <c r="D87" t="s">
        <v>2537</v>
      </c>
      <c r="E87" t="s">
        <v>2534</v>
      </c>
      <c r="F87" t="s">
        <v>2531</v>
      </c>
      <c r="H87" t="s">
        <v>2415</v>
      </c>
      <c r="I87" t="s">
        <v>51</v>
      </c>
      <c r="J87" t="s">
        <v>50</v>
      </c>
      <c r="K87" t="s">
        <v>2416</v>
      </c>
      <c r="L87" t="s">
        <v>43</v>
      </c>
    </row>
    <row r="88" spans="1:12" x14ac:dyDescent="0.25">
      <c r="A88" t="s">
        <v>662</v>
      </c>
      <c r="B88" t="s">
        <v>663</v>
      </c>
      <c r="C88" t="s">
        <v>76</v>
      </c>
      <c r="D88" t="s">
        <v>2538</v>
      </c>
      <c r="E88" t="s">
        <v>2534</v>
      </c>
      <c r="F88" t="s">
        <v>2531</v>
      </c>
      <c r="H88" t="s">
        <v>2415</v>
      </c>
      <c r="I88" t="s">
        <v>51</v>
      </c>
      <c r="J88" t="s">
        <v>50</v>
      </c>
      <c r="K88" t="s">
        <v>2416</v>
      </c>
      <c r="L88" t="s">
        <v>43</v>
      </c>
    </row>
    <row r="89" spans="1:12" x14ac:dyDescent="0.25">
      <c r="A89" t="s">
        <v>664</v>
      </c>
      <c r="B89" t="s">
        <v>665</v>
      </c>
      <c r="C89" t="s">
        <v>76</v>
      </c>
      <c r="D89" t="s">
        <v>2539</v>
      </c>
      <c r="E89" t="s">
        <v>2540</v>
      </c>
      <c r="F89" t="s">
        <v>2541</v>
      </c>
      <c r="H89" t="s">
        <v>2415</v>
      </c>
      <c r="I89" t="s">
        <v>51</v>
      </c>
      <c r="J89" t="s">
        <v>50</v>
      </c>
      <c r="K89" t="s">
        <v>2416</v>
      </c>
      <c r="L89" t="s">
        <v>43</v>
      </c>
    </row>
    <row r="90" spans="1:12" x14ac:dyDescent="0.25">
      <c r="A90" t="s">
        <v>666</v>
      </c>
      <c r="B90" t="s">
        <v>667</v>
      </c>
      <c r="C90" t="s">
        <v>76</v>
      </c>
      <c r="D90" t="s">
        <v>2542</v>
      </c>
      <c r="E90" t="s">
        <v>2540</v>
      </c>
      <c r="F90" t="s">
        <v>2541</v>
      </c>
      <c r="H90" t="s">
        <v>2415</v>
      </c>
      <c r="I90" t="s">
        <v>51</v>
      </c>
      <c r="J90" t="s">
        <v>50</v>
      </c>
      <c r="K90" t="s">
        <v>2416</v>
      </c>
      <c r="L90" t="s">
        <v>43</v>
      </c>
    </row>
    <row r="91" spans="1:12" x14ac:dyDescent="0.25">
      <c r="A91" t="s">
        <v>668</v>
      </c>
      <c r="B91" t="s">
        <v>669</v>
      </c>
      <c r="C91" t="s">
        <v>76</v>
      </c>
      <c r="D91" t="s">
        <v>2543</v>
      </c>
      <c r="E91" t="s">
        <v>2540</v>
      </c>
      <c r="F91" t="s">
        <v>2541</v>
      </c>
      <c r="H91" t="s">
        <v>2415</v>
      </c>
      <c r="I91" t="s">
        <v>51</v>
      </c>
      <c r="J91" t="s">
        <v>50</v>
      </c>
      <c r="K91" t="s">
        <v>2416</v>
      </c>
      <c r="L91" t="s">
        <v>43</v>
      </c>
    </row>
    <row r="92" spans="1:12" x14ac:dyDescent="0.25">
      <c r="A92" t="s">
        <v>670</v>
      </c>
      <c r="B92" t="s">
        <v>671</v>
      </c>
      <c r="C92" t="s">
        <v>76</v>
      </c>
      <c r="D92" t="s">
        <v>2544</v>
      </c>
      <c r="E92" t="s">
        <v>2545</v>
      </c>
      <c r="F92" t="s">
        <v>2541</v>
      </c>
      <c r="H92" t="s">
        <v>2415</v>
      </c>
      <c r="I92" t="s">
        <v>51</v>
      </c>
      <c r="J92" t="s">
        <v>50</v>
      </c>
      <c r="K92" t="s">
        <v>2416</v>
      </c>
      <c r="L92" t="s">
        <v>43</v>
      </c>
    </row>
    <row r="93" spans="1:12" x14ac:dyDescent="0.25">
      <c r="A93" t="s">
        <v>672</v>
      </c>
      <c r="B93" t="s">
        <v>673</v>
      </c>
      <c r="C93" t="s">
        <v>76</v>
      </c>
      <c r="D93" t="s">
        <v>2546</v>
      </c>
      <c r="E93" t="s">
        <v>2545</v>
      </c>
      <c r="F93" t="s">
        <v>2541</v>
      </c>
      <c r="H93" t="s">
        <v>2415</v>
      </c>
      <c r="I93" t="s">
        <v>51</v>
      </c>
      <c r="J93" t="s">
        <v>50</v>
      </c>
      <c r="K93" t="s">
        <v>2416</v>
      </c>
      <c r="L93" t="s">
        <v>43</v>
      </c>
    </row>
    <row r="94" spans="1:12" x14ac:dyDescent="0.25">
      <c r="A94" t="s">
        <v>674</v>
      </c>
      <c r="B94" t="s">
        <v>675</v>
      </c>
      <c r="C94" t="s">
        <v>76</v>
      </c>
      <c r="D94" t="s">
        <v>2547</v>
      </c>
      <c r="E94" t="s">
        <v>2545</v>
      </c>
      <c r="F94" t="s">
        <v>2541</v>
      </c>
      <c r="H94" t="s">
        <v>2415</v>
      </c>
      <c r="I94" t="s">
        <v>51</v>
      </c>
      <c r="J94" t="s">
        <v>50</v>
      </c>
      <c r="K94" t="s">
        <v>2416</v>
      </c>
      <c r="L94" t="s">
        <v>43</v>
      </c>
    </row>
    <row r="95" spans="1:12" x14ac:dyDescent="0.25">
      <c r="A95" t="s">
        <v>676</v>
      </c>
      <c r="B95" t="s">
        <v>677</v>
      </c>
      <c r="C95" t="s">
        <v>76</v>
      </c>
      <c r="D95" t="s">
        <v>2548</v>
      </c>
      <c r="E95" t="s">
        <v>2545</v>
      </c>
      <c r="F95" t="s">
        <v>2541</v>
      </c>
      <c r="H95" t="s">
        <v>2415</v>
      </c>
      <c r="I95" t="s">
        <v>51</v>
      </c>
      <c r="J95" t="s">
        <v>50</v>
      </c>
      <c r="K95" t="s">
        <v>2416</v>
      </c>
      <c r="L95" t="s">
        <v>43</v>
      </c>
    </row>
    <row r="96" spans="1:12" x14ac:dyDescent="0.25">
      <c r="A96" t="s">
        <v>678</v>
      </c>
      <c r="B96" t="s">
        <v>679</v>
      </c>
      <c r="C96" t="s">
        <v>76</v>
      </c>
      <c r="D96" t="s">
        <v>2549</v>
      </c>
      <c r="E96" t="s">
        <v>2550</v>
      </c>
      <c r="F96" t="s">
        <v>2541</v>
      </c>
      <c r="H96" t="s">
        <v>2415</v>
      </c>
      <c r="I96" t="s">
        <v>51</v>
      </c>
      <c r="J96" t="s">
        <v>50</v>
      </c>
      <c r="K96" t="s">
        <v>2416</v>
      </c>
      <c r="L96" t="s">
        <v>43</v>
      </c>
    </row>
    <row r="97" spans="1:12" x14ac:dyDescent="0.25">
      <c r="A97" t="s">
        <v>682</v>
      </c>
      <c r="B97" t="s">
        <v>683</v>
      </c>
      <c r="C97" t="s">
        <v>76</v>
      </c>
      <c r="D97" t="s">
        <v>2551</v>
      </c>
      <c r="E97" t="s">
        <v>2552</v>
      </c>
      <c r="F97" t="s">
        <v>2541</v>
      </c>
      <c r="H97" t="s">
        <v>2415</v>
      </c>
      <c r="I97" t="s">
        <v>51</v>
      </c>
      <c r="J97" t="s">
        <v>50</v>
      </c>
      <c r="K97" t="s">
        <v>2416</v>
      </c>
      <c r="L97" t="s">
        <v>43</v>
      </c>
    </row>
    <row r="98" spans="1:12" x14ac:dyDescent="0.25">
      <c r="A98" t="s">
        <v>684</v>
      </c>
      <c r="B98" t="s">
        <v>685</v>
      </c>
      <c r="C98" t="s">
        <v>76</v>
      </c>
      <c r="D98" t="s">
        <v>2553</v>
      </c>
      <c r="E98" t="s">
        <v>2552</v>
      </c>
      <c r="F98" t="s">
        <v>2541</v>
      </c>
      <c r="H98" t="s">
        <v>2415</v>
      </c>
      <c r="I98" t="s">
        <v>51</v>
      </c>
      <c r="J98" t="s">
        <v>50</v>
      </c>
      <c r="K98" t="s">
        <v>2416</v>
      </c>
      <c r="L98" t="s">
        <v>43</v>
      </c>
    </row>
    <row r="99" spans="1:12" x14ac:dyDescent="0.25">
      <c r="A99" t="s">
        <v>686</v>
      </c>
      <c r="B99" t="s">
        <v>687</v>
      </c>
      <c r="C99" t="s">
        <v>76</v>
      </c>
      <c r="D99" t="s">
        <v>2554</v>
      </c>
      <c r="E99" t="s">
        <v>2555</v>
      </c>
      <c r="F99" t="s">
        <v>2541</v>
      </c>
      <c r="H99" t="s">
        <v>2415</v>
      </c>
      <c r="I99" t="s">
        <v>51</v>
      </c>
      <c r="J99" t="s">
        <v>50</v>
      </c>
      <c r="K99" t="s">
        <v>2416</v>
      </c>
      <c r="L99" t="s">
        <v>43</v>
      </c>
    </row>
    <row r="100" spans="1:12" x14ac:dyDescent="0.25">
      <c r="A100" t="s">
        <v>688</v>
      </c>
      <c r="B100" t="s">
        <v>689</v>
      </c>
      <c r="C100" t="s">
        <v>76</v>
      </c>
      <c r="D100" t="s">
        <v>2556</v>
      </c>
      <c r="E100" t="s">
        <v>2555</v>
      </c>
      <c r="F100" t="s">
        <v>2541</v>
      </c>
      <c r="H100" t="s">
        <v>2415</v>
      </c>
      <c r="I100" t="s">
        <v>51</v>
      </c>
      <c r="J100" t="s">
        <v>50</v>
      </c>
      <c r="K100" t="s">
        <v>2416</v>
      </c>
      <c r="L100" t="s">
        <v>43</v>
      </c>
    </row>
    <row r="101" spans="1:12" x14ac:dyDescent="0.25">
      <c r="A101" t="s">
        <v>690</v>
      </c>
      <c r="B101" t="s">
        <v>691</v>
      </c>
      <c r="C101" t="s">
        <v>76</v>
      </c>
      <c r="D101" t="s">
        <v>2557</v>
      </c>
      <c r="E101" t="s">
        <v>2555</v>
      </c>
      <c r="F101" t="s">
        <v>2541</v>
      </c>
      <c r="H101" t="s">
        <v>2415</v>
      </c>
      <c r="I101" t="s">
        <v>51</v>
      </c>
      <c r="J101" t="s">
        <v>50</v>
      </c>
      <c r="K101" t="s">
        <v>2416</v>
      </c>
      <c r="L101" t="s">
        <v>43</v>
      </c>
    </row>
    <row r="102" spans="1:12" x14ac:dyDescent="0.25">
      <c r="A102" t="s">
        <v>692</v>
      </c>
      <c r="B102" t="s">
        <v>693</v>
      </c>
      <c r="C102" t="s">
        <v>76</v>
      </c>
      <c r="D102" t="s">
        <v>2558</v>
      </c>
      <c r="E102" t="s">
        <v>2555</v>
      </c>
      <c r="F102" t="s">
        <v>2541</v>
      </c>
      <c r="H102" t="s">
        <v>2415</v>
      </c>
      <c r="I102" t="s">
        <v>51</v>
      </c>
      <c r="J102" t="s">
        <v>50</v>
      </c>
      <c r="K102" t="s">
        <v>2416</v>
      </c>
      <c r="L102" t="s">
        <v>43</v>
      </c>
    </row>
    <row r="103" spans="1:12" x14ac:dyDescent="0.25">
      <c r="A103" t="s">
        <v>694</v>
      </c>
      <c r="B103" t="s">
        <v>695</v>
      </c>
      <c r="C103" t="s">
        <v>76</v>
      </c>
      <c r="D103" t="s">
        <v>2559</v>
      </c>
      <c r="E103" t="s">
        <v>2555</v>
      </c>
      <c r="F103" t="s">
        <v>2541</v>
      </c>
      <c r="H103" t="s">
        <v>2415</v>
      </c>
      <c r="I103" t="s">
        <v>51</v>
      </c>
      <c r="J103" t="s">
        <v>50</v>
      </c>
      <c r="K103" t="s">
        <v>2416</v>
      </c>
      <c r="L103" t="s">
        <v>43</v>
      </c>
    </row>
    <row r="104" spans="1:12" x14ac:dyDescent="0.25">
      <c r="A104" t="s">
        <v>696</v>
      </c>
      <c r="B104" t="s">
        <v>697</v>
      </c>
      <c r="C104" t="s">
        <v>76</v>
      </c>
      <c r="D104" t="s">
        <v>2560</v>
      </c>
      <c r="E104" t="s">
        <v>2555</v>
      </c>
      <c r="F104" t="s">
        <v>2541</v>
      </c>
      <c r="H104" t="s">
        <v>2415</v>
      </c>
      <c r="I104" t="s">
        <v>51</v>
      </c>
      <c r="J104" t="s">
        <v>50</v>
      </c>
      <c r="K104" t="s">
        <v>2416</v>
      </c>
      <c r="L104" t="s">
        <v>43</v>
      </c>
    </row>
    <row r="105" spans="1:12" x14ac:dyDescent="0.25">
      <c r="A105" t="s">
        <v>700</v>
      </c>
      <c r="B105" t="s">
        <v>701</v>
      </c>
      <c r="C105" t="s">
        <v>76</v>
      </c>
      <c r="D105" t="s">
        <v>2561</v>
      </c>
      <c r="E105" t="s">
        <v>2562</v>
      </c>
      <c r="F105" t="s">
        <v>2541</v>
      </c>
      <c r="H105" t="s">
        <v>2415</v>
      </c>
      <c r="I105" t="s">
        <v>51</v>
      </c>
      <c r="J105" t="s">
        <v>50</v>
      </c>
      <c r="K105" t="s">
        <v>2416</v>
      </c>
      <c r="L105" t="s">
        <v>43</v>
      </c>
    </row>
    <row r="106" spans="1:12" x14ac:dyDescent="0.25">
      <c r="A106" t="s">
        <v>704</v>
      </c>
      <c r="B106" t="s">
        <v>705</v>
      </c>
      <c r="C106" t="s">
        <v>76</v>
      </c>
      <c r="D106" t="s">
        <v>2563</v>
      </c>
      <c r="E106" t="s">
        <v>2562</v>
      </c>
      <c r="F106" t="s">
        <v>2541</v>
      </c>
      <c r="H106" t="s">
        <v>2415</v>
      </c>
      <c r="I106" t="s">
        <v>51</v>
      </c>
      <c r="J106" t="s">
        <v>50</v>
      </c>
      <c r="K106" t="s">
        <v>2416</v>
      </c>
      <c r="L106" t="s">
        <v>43</v>
      </c>
    </row>
    <row r="107" spans="1:12" x14ac:dyDescent="0.25">
      <c r="A107" t="s">
        <v>712</v>
      </c>
      <c r="B107" t="s">
        <v>713</v>
      </c>
      <c r="C107" t="s">
        <v>76</v>
      </c>
      <c r="D107" t="s">
        <v>2564</v>
      </c>
      <c r="E107" t="s">
        <v>2565</v>
      </c>
      <c r="F107" t="s">
        <v>2541</v>
      </c>
      <c r="H107" t="s">
        <v>2415</v>
      </c>
      <c r="I107" t="s">
        <v>51</v>
      </c>
      <c r="J107" t="s">
        <v>50</v>
      </c>
      <c r="K107" t="s">
        <v>2416</v>
      </c>
      <c r="L107" t="s">
        <v>43</v>
      </c>
    </row>
    <row r="108" spans="1:12" x14ac:dyDescent="0.25">
      <c r="A108" t="s">
        <v>714</v>
      </c>
      <c r="B108" t="s">
        <v>715</v>
      </c>
      <c r="C108" t="s">
        <v>76</v>
      </c>
      <c r="D108" t="s">
        <v>2566</v>
      </c>
      <c r="E108" t="s">
        <v>2565</v>
      </c>
      <c r="F108" t="s">
        <v>2541</v>
      </c>
      <c r="H108" t="s">
        <v>2415</v>
      </c>
      <c r="I108" t="s">
        <v>51</v>
      </c>
      <c r="J108" t="s">
        <v>50</v>
      </c>
      <c r="K108" t="s">
        <v>2416</v>
      </c>
      <c r="L108" t="s">
        <v>43</v>
      </c>
    </row>
    <row r="109" spans="1:12" x14ac:dyDescent="0.25">
      <c r="A109" t="s">
        <v>716</v>
      </c>
      <c r="B109" t="s">
        <v>717</v>
      </c>
      <c r="C109" t="s">
        <v>76</v>
      </c>
      <c r="D109" t="s">
        <v>2567</v>
      </c>
      <c r="E109" t="s">
        <v>2565</v>
      </c>
      <c r="F109" t="s">
        <v>2541</v>
      </c>
      <c r="H109" t="s">
        <v>2415</v>
      </c>
      <c r="I109" t="s">
        <v>51</v>
      </c>
      <c r="J109" t="s">
        <v>50</v>
      </c>
      <c r="K109" t="s">
        <v>2416</v>
      </c>
      <c r="L109" t="s">
        <v>43</v>
      </c>
    </row>
    <row r="110" spans="1:12" x14ac:dyDescent="0.25">
      <c r="A110" t="s">
        <v>718</v>
      </c>
      <c r="B110" t="s">
        <v>719</v>
      </c>
      <c r="C110" t="s">
        <v>76</v>
      </c>
      <c r="D110" t="s">
        <v>2568</v>
      </c>
      <c r="E110" t="s">
        <v>2565</v>
      </c>
      <c r="F110" t="s">
        <v>2541</v>
      </c>
      <c r="H110" t="s">
        <v>2415</v>
      </c>
      <c r="I110" t="s">
        <v>51</v>
      </c>
      <c r="J110" t="s">
        <v>50</v>
      </c>
      <c r="K110" t="s">
        <v>2416</v>
      </c>
      <c r="L110" t="s">
        <v>43</v>
      </c>
    </row>
    <row r="111" spans="1:12" x14ac:dyDescent="0.25">
      <c r="A111" t="s">
        <v>720</v>
      </c>
      <c r="B111" t="s">
        <v>721</v>
      </c>
      <c r="C111" t="s">
        <v>76</v>
      </c>
      <c r="D111" t="s">
        <v>2569</v>
      </c>
      <c r="E111" t="s">
        <v>2565</v>
      </c>
      <c r="F111" t="s">
        <v>2541</v>
      </c>
      <c r="H111" t="s">
        <v>2415</v>
      </c>
      <c r="I111" t="s">
        <v>51</v>
      </c>
      <c r="J111" t="s">
        <v>50</v>
      </c>
      <c r="K111" t="s">
        <v>2416</v>
      </c>
      <c r="L111" t="s">
        <v>43</v>
      </c>
    </row>
    <row r="112" spans="1:12" x14ac:dyDescent="0.25">
      <c r="A112" t="s">
        <v>722</v>
      </c>
      <c r="B112" t="s">
        <v>723</v>
      </c>
      <c r="C112" t="s">
        <v>76</v>
      </c>
      <c r="D112" t="s">
        <v>2570</v>
      </c>
      <c r="E112" t="s">
        <v>2565</v>
      </c>
      <c r="F112" t="s">
        <v>2541</v>
      </c>
      <c r="H112" t="s">
        <v>2415</v>
      </c>
      <c r="I112" t="s">
        <v>51</v>
      </c>
      <c r="J112" t="s">
        <v>50</v>
      </c>
      <c r="K112" t="s">
        <v>2416</v>
      </c>
      <c r="L112" t="s">
        <v>43</v>
      </c>
    </row>
    <row r="113" spans="1:12" x14ac:dyDescent="0.25">
      <c r="A113" t="s">
        <v>724</v>
      </c>
      <c r="B113" t="s">
        <v>725</v>
      </c>
      <c r="C113" t="s">
        <v>76</v>
      </c>
      <c r="D113" t="s">
        <v>2571</v>
      </c>
      <c r="E113" t="s">
        <v>2565</v>
      </c>
      <c r="F113" t="s">
        <v>2541</v>
      </c>
      <c r="H113" t="s">
        <v>2415</v>
      </c>
      <c r="I113" t="s">
        <v>51</v>
      </c>
      <c r="J113" t="s">
        <v>50</v>
      </c>
      <c r="K113" t="s">
        <v>2416</v>
      </c>
      <c r="L113" t="s">
        <v>43</v>
      </c>
    </row>
    <row r="114" spans="1:12" x14ac:dyDescent="0.25">
      <c r="A114" t="s">
        <v>742</v>
      </c>
      <c r="B114" t="s">
        <v>743</v>
      </c>
      <c r="C114" t="s">
        <v>76</v>
      </c>
      <c r="D114" t="s">
        <v>2572</v>
      </c>
      <c r="E114" t="s">
        <v>2573</v>
      </c>
      <c r="F114" t="s">
        <v>2574</v>
      </c>
      <c r="H114" t="s">
        <v>2415</v>
      </c>
      <c r="I114" t="s">
        <v>51</v>
      </c>
      <c r="J114" t="s">
        <v>50</v>
      </c>
      <c r="K114" t="s">
        <v>2416</v>
      </c>
      <c r="L114" t="s">
        <v>43</v>
      </c>
    </row>
    <row r="115" spans="1:12" x14ac:dyDescent="0.25">
      <c r="A115" t="s">
        <v>744</v>
      </c>
      <c r="B115" t="s">
        <v>745</v>
      </c>
      <c r="C115" t="s">
        <v>76</v>
      </c>
      <c r="D115" t="s">
        <v>2575</v>
      </c>
      <c r="E115" t="s">
        <v>2573</v>
      </c>
      <c r="F115" t="s">
        <v>2574</v>
      </c>
      <c r="H115" t="s">
        <v>2415</v>
      </c>
      <c r="I115" t="s">
        <v>51</v>
      </c>
      <c r="J115" t="s">
        <v>50</v>
      </c>
      <c r="K115" t="s">
        <v>2416</v>
      </c>
      <c r="L115" t="s">
        <v>43</v>
      </c>
    </row>
    <row r="116" spans="1:12" x14ac:dyDescent="0.25">
      <c r="A116" t="s">
        <v>748</v>
      </c>
      <c r="B116" t="s">
        <v>749</v>
      </c>
      <c r="C116" t="s">
        <v>76</v>
      </c>
      <c r="D116" t="s">
        <v>2576</v>
      </c>
      <c r="E116" t="s">
        <v>2577</v>
      </c>
      <c r="F116" t="s">
        <v>2574</v>
      </c>
      <c r="H116" t="s">
        <v>2415</v>
      </c>
      <c r="I116" t="s">
        <v>51</v>
      </c>
      <c r="J116" t="s">
        <v>50</v>
      </c>
      <c r="K116" t="s">
        <v>2416</v>
      </c>
      <c r="L116" t="s">
        <v>43</v>
      </c>
    </row>
    <row r="117" spans="1:12" x14ac:dyDescent="0.25">
      <c r="A117" t="s">
        <v>750</v>
      </c>
      <c r="B117" t="s">
        <v>751</v>
      </c>
      <c r="C117" t="s">
        <v>76</v>
      </c>
      <c r="D117" t="s">
        <v>2578</v>
      </c>
      <c r="E117" t="s">
        <v>2577</v>
      </c>
      <c r="F117" t="s">
        <v>2574</v>
      </c>
      <c r="H117" t="s">
        <v>2415</v>
      </c>
      <c r="I117" t="s">
        <v>51</v>
      </c>
      <c r="J117" t="s">
        <v>50</v>
      </c>
      <c r="K117" t="s">
        <v>2416</v>
      </c>
      <c r="L117" t="s">
        <v>43</v>
      </c>
    </row>
    <row r="118" spans="1:12" x14ac:dyDescent="0.25">
      <c r="A118" t="s">
        <v>752</v>
      </c>
      <c r="B118" t="s">
        <v>753</v>
      </c>
      <c r="C118" t="s">
        <v>76</v>
      </c>
      <c r="D118" t="s">
        <v>2579</v>
      </c>
      <c r="E118" t="s">
        <v>2580</v>
      </c>
      <c r="F118" t="s">
        <v>2574</v>
      </c>
      <c r="H118" t="s">
        <v>2415</v>
      </c>
      <c r="I118" t="s">
        <v>51</v>
      </c>
      <c r="J118" t="s">
        <v>50</v>
      </c>
      <c r="K118" t="s">
        <v>2416</v>
      </c>
      <c r="L118" t="s">
        <v>43</v>
      </c>
    </row>
    <row r="119" spans="1:12" x14ac:dyDescent="0.25">
      <c r="A119" t="s">
        <v>754</v>
      </c>
      <c r="B119" t="s">
        <v>755</v>
      </c>
      <c r="C119" t="s">
        <v>76</v>
      </c>
      <c r="D119" t="s">
        <v>2581</v>
      </c>
      <c r="E119" t="s">
        <v>2580</v>
      </c>
      <c r="F119" t="s">
        <v>2574</v>
      </c>
      <c r="H119" t="s">
        <v>2415</v>
      </c>
      <c r="I119" t="s">
        <v>51</v>
      </c>
      <c r="J119" t="s">
        <v>50</v>
      </c>
      <c r="K119" t="s">
        <v>2416</v>
      </c>
      <c r="L119" t="s">
        <v>43</v>
      </c>
    </row>
    <row r="120" spans="1:12" x14ac:dyDescent="0.25">
      <c r="A120" t="s">
        <v>770</v>
      </c>
      <c r="B120" t="s">
        <v>771</v>
      </c>
      <c r="C120" t="s">
        <v>76</v>
      </c>
      <c r="D120" t="s">
        <v>2582</v>
      </c>
      <c r="E120" t="s">
        <v>2583</v>
      </c>
      <c r="F120" t="s">
        <v>2584</v>
      </c>
      <c r="H120" t="s">
        <v>2415</v>
      </c>
      <c r="I120" t="s">
        <v>51</v>
      </c>
      <c r="J120" t="s">
        <v>50</v>
      </c>
      <c r="K120" t="s">
        <v>2416</v>
      </c>
      <c r="L120" t="s">
        <v>43</v>
      </c>
    </row>
    <row r="121" spans="1:12" x14ac:dyDescent="0.25">
      <c r="A121" t="s">
        <v>774</v>
      </c>
      <c r="B121" t="s">
        <v>775</v>
      </c>
      <c r="C121" t="s">
        <v>76</v>
      </c>
      <c r="D121" t="s">
        <v>2585</v>
      </c>
      <c r="E121" t="s">
        <v>2586</v>
      </c>
      <c r="F121" t="s">
        <v>2587</v>
      </c>
      <c r="H121" t="s">
        <v>2415</v>
      </c>
      <c r="I121" t="s">
        <v>51</v>
      </c>
      <c r="J121" t="s">
        <v>50</v>
      </c>
      <c r="K121" t="s">
        <v>2416</v>
      </c>
      <c r="L121" t="s">
        <v>43</v>
      </c>
    </row>
    <row r="122" spans="1:12" x14ac:dyDescent="0.25">
      <c r="A122" t="s">
        <v>786</v>
      </c>
      <c r="B122" t="s">
        <v>787</v>
      </c>
      <c r="C122" t="s">
        <v>76</v>
      </c>
      <c r="D122" t="s">
        <v>2588</v>
      </c>
      <c r="E122" t="s">
        <v>2589</v>
      </c>
      <c r="F122" t="s">
        <v>2587</v>
      </c>
      <c r="H122" t="s">
        <v>2415</v>
      </c>
      <c r="I122" t="s">
        <v>51</v>
      </c>
      <c r="J122" t="s">
        <v>50</v>
      </c>
      <c r="K122" t="s">
        <v>2416</v>
      </c>
      <c r="L122" t="s">
        <v>43</v>
      </c>
    </row>
    <row r="123" spans="1:12" x14ac:dyDescent="0.25">
      <c r="A123" t="s">
        <v>790</v>
      </c>
      <c r="B123" t="s">
        <v>791</v>
      </c>
      <c r="C123" t="s">
        <v>76</v>
      </c>
      <c r="D123" t="s">
        <v>2590</v>
      </c>
      <c r="E123" t="s">
        <v>2589</v>
      </c>
      <c r="F123" t="s">
        <v>2587</v>
      </c>
      <c r="H123" t="s">
        <v>2415</v>
      </c>
      <c r="I123" t="s">
        <v>51</v>
      </c>
      <c r="J123" t="s">
        <v>50</v>
      </c>
      <c r="K123" t="s">
        <v>2416</v>
      </c>
      <c r="L123" t="s">
        <v>43</v>
      </c>
    </row>
    <row r="124" spans="1:12" x14ac:dyDescent="0.25">
      <c r="A124" t="s">
        <v>792</v>
      </c>
      <c r="B124" t="s">
        <v>793</v>
      </c>
      <c r="C124" t="s">
        <v>76</v>
      </c>
      <c r="D124" t="s">
        <v>2591</v>
      </c>
      <c r="E124" t="s">
        <v>2589</v>
      </c>
      <c r="F124" t="s">
        <v>2587</v>
      </c>
      <c r="H124" t="s">
        <v>2415</v>
      </c>
      <c r="I124" t="s">
        <v>51</v>
      </c>
      <c r="J124" t="s">
        <v>50</v>
      </c>
      <c r="K124" t="s">
        <v>2416</v>
      </c>
      <c r="L124" t="s">
        <v>43</v>
      </c>
    </row>
    <row r="125" spans="1:12" x14ac:dyDescent="0.25">
      <c r="A125" t="s">
        <v>816</v>
      </c>
      <c r="B125" t="s">
        <v>817</v>
      </c>
      <c r="C125" t="s">
        <v>76</v>
      </c>
      <c r="D125" t="s">
        <v>2592</v>
      </c>
      <c r="E125" t="s">
        <v>2589</v>
      </c>
      <c r="F125" t="s">
        <v>2587</v>
      </c>
      <c r="H125" t="s">
        <v>2415</v>
      </c>
      <c r="I125" t="s">
        <v>51</v>
      </c>
      <c r="J125" t="s">
        <v>50</v>
      </c>
      <c r="K125" t="s">
        <v>2416</v>
      </c>
      <c r="L125" t="s">
        <v>43</v>
      </c>
    </row>
    <row r="126" spans="1:12" x14ac:dyDescent="0.25">
      <c r="A126" t="s">
        <v>830</v>
      </c>
      <c r="B126" t="s">
        <v>831</v>
      </c>
      <c r="C126" t="s">
        <v>76</v>
      </c>
      <c r="D126" t="s">
        <v>2593</v>
      </c>
      <c r="E126" t="s">
        <v>2594</v>
      </c>
      <c r="F126" t="s">
        <v>2587</v>
      </c>
      <c r="H126" t="s">
        <v>2415</v>
      </c>
      <c r="I126" t="s">
        <v>51</v>
      </c>
      <c r="J126" t="s">
        <v>50</v>
      </c>
      <c r="K126" t="s">
        <v>2416</v>
      </c>
      <c r="L126" t="s">
        <v>43</v>
      </c>
    </row>
    <row r="127" spans="1:12" x14ac:dyDescent="0.25">
      <c r="A127" t="s">
        <v>832</v>
      </c>
      <c r="B127" t="s">
        <v>833</v>
      </c>
      <c r="C127" t="s">
        <v>76</v>
      </c>
      <c r="D127" t="s">
        <v>2595</v>
      </c>
      <c r="E127" t="s">
        <v>2594</v>
      </c>
      <c r="F127" t="s">
        <v>2587</v>
      </c>
      <c r="H127" t="s">
        <v>2415</v>
      </c>
      <c r="I127" t="s">
        <v>51</v>
      </c>
      <c r="J127" t="s">
        <v>50</v>
      </c>
      <c r="K127" t="s">
        <v>2416</v>
      </c>
      <c r="L127" t="s">
        <v>43</v>
      </c>
    </row>
    <row r="128" spans="1:12" x14ac:dyDescent="0.25">
      <c r="A128" t="s">
        <v>834</v>
      </c>
      <c r="B128" t="s">
        <v>835</v>
      </c>
      <c r="C128" t="s">
        <v>76</v>
      </c>
      <c r="D128" t="s">
        <v>2596</v>
      </c>
      <c r="E128" t="s">
        <v>2594</v>
      </c>
      <c r="F128" t="s">
        <v>2587</v>
      </c>
      <c r="H128" t="s">
        <v>2415</v>
      </c>
      <c r="I128" t="s">
        <v>51</v>
      </c>
      <c r="J128" t="s">
        <v>50</v>
      </c>
      <c r="K128" t="s">
        <v>2416</v>
      </c>
      <c r="L128" t="s">
        <v>43</v>
      </c>
    </row>
    <row r="129" spans="1:12" x14ac:dyDescent="0.25">
      <c r="A129" t="s">
        <v>836</v>
      </c>
      <c r="B129" t="s">
        <v>837</v>
      </c>
      <c r="C129" t="s">
        <v>76</v>
      </c>
      <c r="D129" t="s">
        <v>2597</v>
      </c>
      <c r="E129" t="s">
        <v>2594</v>
      </c>
      <c r="F129" t="s">
        <v>2587</v>
      </c>
      <c r="H129" t="s">
        <v>2415</v>
      </c>
      <c r="I129" t="s">
        <v>51</v>
      </c>
      <c r="J129" t="s">
        <v>50</v>
      </c>
      <c r="K129" t="s">
        <v>2416</v>
      </c>
      <c r="L129" t="s">
        <v>43</v>
      </c>
    </row>
    <row r="130" spans="1:12" x14ac:dyDescent="0.25">
      <c r="A130" t="s">
        <v>844</v>
      </c>
      <c r="B130" t="s">
        <v>845</v>
      </c>
      <c r="C130" t="s">
        <v>76</v>
      </c>
      <c r="D130" t="s">
        <v>2598</v>
      </c>
      <c r="E130" t="s">
        <v>2594</v>
      </c>
      <c r="F130" t="s">
        <v>2587</v>
      </c>
      <c r="H130" t="s">
        <v>2415</v>
      </c>
      <c r="I130" t="s">
        <v>51</v>
      </c>
      <c r="J130" t="s">
        <v>50</v>
      </c>
      <c r="K130" t="s">
        <v>2416</v>
      </c>
      <c r="L130" t="s">
        <v>43</v>
      </c>
    </row>
    <row r="131" spans="1:12" x14ac:dyDescent="0.25">
      <c r="A131" t="s">
        <v>856</v>
      </c>
      <c r="B131" t="s">
        <v>857</v>
      </c>
      <c r="C131" t="s">
        <v>76</v>
      </c>
      <c r="D131" t="s">
        <v>2599</v>
      </c>
      <c r="E131" t="s">
        <v>2594</v>
      </c>
      <c r="F131" t="s">
        <v>2587</v>
      </c>
      <c r="H131" t="s">
        <v>2415</v>
      </c>
      <c r="I131" t="s">
        <v>51</v>
      </c>
      <c r="J131" t="s">
        <v>50</v>
      </c>
      <c r="K131" t="s">
        <v>2416</v>
      </c>
      <c r="L131" t="s">
        <v>43</v>
      </c>
    </row>
    <row r="132" spans="1:12" x14ac:dyDescent="0.25">
      <c r="A132" t="s">
        <v>860</v>
      </c>
      <c r="B132" t="s">
        <v>861</v>
      </c>
      <c r="C132" t="s">
        <v>76</v>
      </c>
      <c r="D132" t="s">
        <v>2600</v>
      </c>
      <c r="E132" t="s">
        <v>2594</v>
      </c>
      <c r="F132" t="s">
        <v>2587</v>
      </c>
      <c r="H132" t="s">
        <v>2415</v>
      </c>
      <c r="I132" t="s">
        <v>51</v>
      </c>
      <c r="J132" t="s">
        <v>50</v>
      </c>
      <c r="K132" t="s">
        <v>2416</v>
      </c>
      <c r="L132" t="s">
        <v>43</v>
      </c>
    </row>
    <row r="133" spans="1:12" x14ac:dyDescent="0.25">
      <c r="A133" t="s">
        <v>862</v>
      </c>
      <c r="B133" t="s">
        <v>863</v>
      </c>
      <c r="C133" t="s">
        <v>76</v>
      </c>
      <c r="D133" t="s">
        <v>2601</v>
      </c>
      <c r="E133" t="s">
        <v>2594</v>
      </c>
      <c r="F133" t="s">
        <v>2587</v>
      </c>
      <c r="H133" t="s">
        <v>2415</v>
      </c>
      <c r="I133" t="s">
        <v>51</v>
      </c>
      <c r="J133" t="s">
        <v>50</v>
      </c>
      <c r="K133" t="s">
        <v>2416</v>
      </c>
      <c r="L133" t="s">
        <v>43</v>
      </c>
    </row>
    <row r="134" spans="1:12" x14ac:dyDescent="0.25">
      <c r="A134" t="s">
        <v>870</v>
      </c>
      <c r="B134" t="s">
        <v>871</v>
      </c>
      <c r="C134" t="s">
        <v>76</v>
      </c>
      <c r="D134" t="s">
        <v>2602</v>
      </c>
      <c r="E134" t="s">
        <v>2603</v>
      </c>
      <c r="F134" t="s">
        <v>2587</v>
      </c>
      <c r="H134" t="s">
        <v>2415</v>
      </c>
      <c r="I134" t="s">
        <v>51</v>
      </c>
      <c r="J134" t="s">
        <v>50</v>
      </c>
      <c r="K134" t="s">
        <v>2416</v>
      </c>
      <c r="L134" t="s">
        <v>43</v>
      </c>
    </row>
    <row r="135" spans="1:12" x14ac:dyDescent="0.25">
      <c r="A135" t="s">
        <v>872</v>
      </c>
      <c r="B135" t="s">
        <v>873</v>
      </c>
      <c r="C135" t="s">
        <v>76</v>
      </c>
      <c r="D135" t="s">
        <v>2604</v>
      </c>
      <c r="E135" t="s">
        <v>2603</v>
      </c>
      <c r="F135" t="s">
        <v>2587</v>
      </c>
      <c r="H135" t="s">
        <v>2415</v>
      </c>
      <c r="I135" t="s">
        <v>51</v>
      </c>
      <c r="J135" t="s">
        <v>50</v>
      </c>
      <c r="K135" t="s">
        <v>2416</v>
      </c>
      <c r="L135" t="s">
        <v>43</v>
      </c>
    </row>
    <row r="136" spans="1:12" x14ac:dyDescent="0.25">
      <c r="A136" t="s">
        <v>874</v>
      </c>
      <c r="B136" t="s">
        <v>875</v>
      </c>
      <c r="C136" t="s">
        <v>76</v>
      </c>
      <c r="D136" t="s">
        <v>2605</v>
      </c>
      <c r="E136" t="s">
        <v>2603</v>
      </c>
      <c r="F136" t="s">
        <v>2587</v>
      </c>
      <c r="H136" t="s">
        <v>2415</v>
      </c>
      <c r="I136" t="s">
        <v>51</v>
      </c>
      <c r="J136" t="s">
        <v>50</v>
      </c>
      <c r="K136" t="s">
        <v>2416</v>
      </c>
      <c r="L136" t="s">
        <v>43</v>
      </c>
    </row>
    <row r="137" spans="1:12" x14ac:dyDescent="0.25">
      <c r="A137" t="s">
        <v>876</v>
      </c>
      <c r="B137" t="s">
        <v>877</v>
      </c>
      <c r="C137" t="s">
        <v>76</v>
      </c>
      <c r="D137" t="s">
        <v>2606</v>
      </c>
      <c r="E137" t="s">
        <v>2607</v>
      </c>
      <c r="F137" t="s">
        <v>2587</v>
      </c>
      <c r="H137" t="s">
        <v>2415</v>
      </c>
      <c r="I137" t="s">
        <v>51</v>
      </c>
      <c r="J137" t="s">
        <v>50</v>
      </c>
      <c r="K137" t="s">
        <v>2416</v>
      </c>
      <c r="L137" t="s">
        <v>43</v>
      </c>
    </row>
    <row r="138" spans="1:12" x14ac:dyDescent="0.25">
      <c r="A138" t="s">
        <v>878</v>
      </c>
      <c r="B138" t="s">
        <v>879</v>
      </c>
      <c r="C138" t="s">
        <v>76</v>
      </c>
      <c r="D138" t="s">
        <v>2608</v>
      </c>
      <c r="E138" t="s">
        <v>2607</v>
      </c>
      <c r="F138" t="s">
        <v>2587</v>
      </c>
      <c r="H138" t="s">
        <v>2415</v>
      </c>
      <c r="I138" t="s">
        <v>51</v>
      </c>
      <c r="J138" t="s">
        <v>50</v>
      </c>
      <c r="K138" t="s">
        <v>2416</v>
      </c>
      <c r="L138" t="s">
        <v>43</v>
      </c>
    </row>
    <row r="139" spans="1:12" x14ac:dyDescent="0.25">
      <c r="A139" t="s">
        <v>888</v>
      </c>
      <c r="B139" t="s">
        <v>889</v>
      </c>
      <c r="C139" t="s">
        <v>76</v>
      </c>
      <c r="D139" t="s">
        <v>2609</v>
      </c>
      <c r="E139" t="s">
        <v>2610</v>
      </c>
      <c r="F139" t="s">
        <v>2587</v>
      </c>
      <c r="H139" t="s">
        <v>2415</v>
      </c>
      <c r="I139" t="s">
        <v>51</v>
      </c>
      <c r="J139" t="s">
        <v>50</v>
      </c>
      <c r="K139" t="s">
        <v>2416</v>
      </c>
      <c r="L139" t="s">
        <v>43</v>
      </c>
    </row>
    <row r="140" spans="1:12" x14ac:dyDescent="0.25">
      <c r="A140" t="s">
        <v>890</v>
      </c>
      <c r="B140" t="s">
        <v>891</v>
      </c>
      <c r="C140" t="s">
        <v>76</v>
      </c>
      <c r="D140" t="s">
        <v>2611</v>
      </c>
      <c r="E140" t="s">
        <v>2610</v>
      </c>
      <c r="F140" t="s">
        <v>2587</v>
      </c>
      <c r="H140" t="s">
        <v>2415</v>
      </c>
      <c r="I140" t="s">
        <v>51</v>
      </c>
      <c r="J140" t="s">
        <v>50</v>
      </c>
      <c r="K140" t="s">
        <v>2416</v>
      </c>
      <c r="L140" t="s">
        <v>43</v>
      </c>
    </row>
    <row r="141" spans="1:12" x14ac:dyDescent="0.25">
      <c r="A141" t="s">
        <v>892</v>
      </c>
      <c r="B141" t="s">
        <v>893</v>
      </c>
      <c r="C141" t="s">
        <v>76</v>
      </c>
      <c r="D141" t="s">
        <v>2612</v>
      </c>
      <c r="E141" t="s">
        <v>2610</v>
      </c>
      <c r="F141" t="s">
        <v>2587</v>
      </c>
      <c r="H141" t="s">
        <v>2415</v>
      </c>
      <c r="I141" t="s">
        <v>51</v>
      </c>
      <c r="J141" t="s">
        <v>50</v>
      </c>
      <c r="K141" t="s">
        <v>2416</v>
      </c>
      <c r="L141" t="s">
        <v>43</v>
      </c>
    </row>
    <row r="142" spans="1:12" x14ac:dyDescent="0.25">
      <c r="A142" t="s">
        <v>894</v>
      </c>
      <c r="B142" t="s">
        <v>895</v>
      </c>
      <c r="C142" t="s">
        <v>76</v>
      </c>
      <c r="D142" t="s">
        <v>2613</v>
      </c>
      <c r="E142" t="s">
        <v>2610</v>
      </c>
      <c r="F142" t="s">
        <v>2587</v>
      </c>
      <c r="H142" t="s">
        <v>2415</v>
      </c>
      <c r="I142" t="s">
        <v>51</v>
      </c>
      <c r="J142" t="s">
        <v>50</v>
      </c>
      <c r="K142" t="s">
        <v>2416</v>
      </c>
      <c r="L142" t="s">
        <v>43</v>
      </c>
    </row>
    <row r="143" spans="1:12" x14ac:dyDescent="0.25">
      <c r="A143" t="s">
        <v>896</v>
      </c>
      <c r="B143" t="s">
        <v>897</v>
      </c>
      <c r="C143" t="s">
        <v>76</v>
      </c>
      <c r="D143" t="s">
        <v>2614</v>
      </c>
      <c r="E143" t="s">
        <v>2610</v>
      </c>
      <c r="F143" t="s">
        <v>2587</v>
      </c>
      <c r="H143" t="s">
        <v>2415</v>
      </c>
      <c r="I143" t="s">
        <v>51</v>
      </c>
      <c r="J143" t="s">
        <v>50</v>
      </c>
      <c r="K143" t="s">
        <v>2416</v>
      </c>
      <c r="L143" t="s">
        <v>43</v>
      </c>
    </row>
    <row r="144" spans="1:12" x14ac:dyDescent="0.25">
      <c r="A144" t="s">
        <v>898</v>
      </c>
      <c r="B144" t="s">
        <v>899</v>
      </c>
      <c r="C144" t="s">
        <v>76</v>
      </c>
      <c r="D144" t="s">
        <v>2615</v>
      </c>
      <c r="E144" t="s">
        <v>2610</v>
      </c>
      <c r="F144" t="s">
        <v>2587</v>
      </c>
      <c r="H144" t="s">
        <v>2415</v>
      </c>
      <c r="I144" t="s">
        <v>51</v>
      </c>
      <c r="J144" t="s">
        <v>50</v>
      </c>
      <c r="K144" t="s">
        <v>2416</v>
      </c>
      <c r="L144" t="s">
        <v>43</v>
      </c>
    </row>
    <row r="145" spans="1:12" x14ac:dyDescent="0.25">
      <c r="A145" t="s">
        <v>900</v>
      </c>
      <c r="B145" t="s">
        <v>901</v>
      </c>
      <c r="C145" t="s">
        <v>76</v>
      </c>
      <c r="D145" t="s">
        <v>2616</v>
      </c>
      <c r="E145" t="s">
        <v>2610</v>
      </c>
      <c r="F145" t="s">
        <v>2587</v>
      </c>
      <c r="H145" t="s">
        <v>2415</v>
      </c>
      <c r="I145" t="s">
        <v>51</v>
      </c>
      <c r="J145" t="s">
        <v>50</v>
      </c>
      <c r="K145" t="s">
        <v>2416</v>
      </c>
      <c r="L145" t="s">
        <v>43</v>
      </c>
    </row>
    <row r="146" spans="1:12" x14ac:dyDescent="0.25">
      <c r="A146" t="s">
        <v>904</v>
      </c>
      <c r="B146" t="s">
        <v>905</v>
      </c>
      <c r="C146" t="s">
        <v>76</v>
      </c>
      <c r="D146" t="s">
        <v>2617</v>
      </c>
      <c r="E146" t="s">
        <v>2618</v>
      </c>
      <c r="F146" t="s">
        <v>2587</v>
      </c>
      <c r="H146" t="s">
        <v>2415</v>
      </c>
      <c r="I146" t="s">
        <v>51</v>
      </c>
      <c r="J146" t="s">
        <v>50</v>
      </c>
      <c r="K146" t="s">
        <v>2416</v>
      </c>
      <c r="L146" t="s">
        <v>43</v>
      </c>
    </row>
    <row r="147" spans="1:12" x14ac:dyDescent="0.25">
      <c r="A147" t="s">
        <v>912</v>
      </c>
      <c r="B147" t="s">
        <v>913</v>
      </c>
      <c r="C147" t="s">
        <v>76</v>
      </c>
      <c r="D147" t="s">
        <v>2619</v>
      </c>
      <c r="E147" t="s">
        <v>2620</v>
      </c>
      <c r="F147" t="s">
        <v>2587</v>
      </c>
      <c r="H147" t="s">
        <v>2415</v>
      </c>
      <c r="I147" t="s">
        <v>51</v>
      </c>
      <c r="J147" t="s">
        <v>50</v>
      </c>
      <c r="K147" t="s">
        <v>2416</v>
      </c>
      <c r="L147" t="s">
        <v>43</v>
      </c>
    </row>
    <row r="148" spans="1:12" x14ac:dyDescent="0.25">
      <c r="A148" t="s">
        <v>914</v>
      </c>
      <c r="B148" t="s">
        <v>915</v>
      </c>
      <c r="C148" t="s">
        <v>76</v>
      </c>
      <c r="D148" t="s">
        <v>2621</v>
      </c>
      <c r="E148" t="s">
        <v>2620</v>
      </c>
      <c r="F148" t="s">
        <v>2587</v>
      </c>
      <c r="H148" t="s">
        <v>2415</v>
      </c>
      <c r="I148" t="s">
        <v>51</v>
      </c>
      <c r="J148" t="s">
        <v>50</v>
      </c>
      <c r="K148" t="s">
        <v>2416</v>
      </c>
      <c r="L148" t="s">
        <v>43</v>
      </c>
    </row>
    <row r="149" spans="1:12" x14ac:dyDescent="0.25">
      <c r="A149" t="s">
        <v>916</v>
      </c>
      <c r="B149" t="s">
        <v>917</v>
      </c>
      <c r="C149" t="s">
        <v>76</v>
      </c>
      <c r="D149" t="s">
        <v>2622</v>
      </c>
      <c r="E149" t="s">
        <v>2620</v>
      </c>
      <c r="F149" t="s">
        <v>2587</v>
      </c>
      <c r="H149" t="s">
        <v>2415</v>
      </c>
      <c r="I149" t="s">
        <v>51</v>
      </c>
      <c r="J149" t="s">
        <v>50</v>
      </c>
      <c r="K149" t="s">
        <v>2416</v>
      </c>
      <c r="L149" t="s">
        <v>43</v>
      </c>
    </row>
    <row r="150" spans="1:12" x14ac:dyDescent="0.25">
      <c r="A150" t="s">
        <v>946</v>
      </c>
      <c r="B150" t="s">
        <v>947</v>
      </c>
      <c r="C150" t="s">
        <v>76</v>
      </c>
      <c r="D150" t="s">
        <v>2623</v>
      </c>
      <c r="E150" t="s">
        <v>2620</v>
      </c>
      <c r="F150" t="s">
        <v>2587</v>
      </c>
      <c r="H150" t="s">
        <v>2415</v>
      </c>
      <c r="I150" t="s">
        <v>51</v>
      </c>
      <c r="J150" t="s">
        <v>50</v>
      </c>
      <c r="K150" t="s">
        <v>2416</v>
      </c>
      <c r="L150" t="s">
        <v>43</v>
      </c>
    </row>
    <row r="151" spans="1:12" x14ac:dyDescent="0.25">
      <c r="A151" t="s">
        <v>948</v>
      </c>
      <c r="B151" t="s">
        <v>949</v>
      </c>
      <c r="C151" t="s">
        <v>76</v>
      </c>
      <c r="D151" t="s">
        <v>2624</v>
      </c>
      <c r="E151" t="s">
        <v>2620</v>
      </c>
      <c r="F151" t="s">
        <v>2587</v>
      </c>
      <c r="H151" t="s">
        <v>2415</v>
      </c>
      <c r="I151" t="s">
        <v>51</v>
      </c>
      <c r="J151" t="s">
        <v>50</v>
      </c>
      <c r="K151" t="s">
        <v>2416</v>
      </c>
      <c r="L151" t="s">
        <v>43</v>
      </c>
    </row>
    <row r="152" spans="1:12" x14ac:dyDescent="0.25">
      <c r="A152" t="s">
        <v>950</v>
      </c>
      <c r="B152" t="s">
        <v>951</v>
      </c>
      <c r="C152" t="s">
        <v>76</v>
      </c>
      <c r="D152" t="s">
        <v>2625</v>
      </c>
      <c r="E152" t="s">
        <v>2620</v>
      </c>
      <c r="F152" t="s">
        <v>2587</v>
      </c>
      <c r="H152" t="s">
        <v>2415</v>
      </c>
      <c r="I152" t="s">
        <v>51</v>
      </c>
      <c r="J152" t="s">
        <v>50</v>
      </c>
      <c r="K152" t="s">
        <v>2416</v>
      </c>
      <c r="L152" t="s">
        <v>43</v>
      </c>
    </row>
    <row r="153" spans="1:12" x14ac:dyDescent="0.25">
      <c r="A153" t="s">
        <v>952</v>
      </c>
      <c r="B153" t="s">
        <v>953</v>
      </c>
      <c r="C153" t="s">
        <v>76</v>
      </c>
      <c r="D153" t="s">
        <v>2626</v>
      </c>
      <c r="E153" t="s">
        <v>2620</v>
      </c>
      <c r="F153" t="s">
        <v>2587</v>
      </c>
      <c r="H153" t="s">
        <v>2415</v>
      </c>
      <c r="I153" t="s">
        <v>51</v>
      </c>
      <c r="J153" t="s">
        <v>50</v>
      </c>
      <c r="K153" t="s">
        <v>2416</v>
      </c>
      <c r="L153" t="s">
        <v>43</v>
      </c>
    </row>
    <row r="154" spans="1:12" x14ac:dyDescent="0.25">
      <c r="A154" t="s">
        <v>954</v>
      </c>
      <c r="B154" t="s">
        <v>955</v>
      </c>
      <c r="C154" t="s">
        <v>76</v>
      </c>
      <c r="D154" t="s">
        <v>2627</v>
      </c>
      <c r="E154" t="s">
        <v>2620</v>
      </c>
      <c r="F154" t="s">
        <v>2587</v>
      </c>
      <c r="H154" t="s">
        <v>2415</v>
      </c>
      <c r="I154" t="s">
        <v>51</v>
      </c>
      <c r="J154" t="s">
        <v>50</v>
      </c>
      <c r="K154" t="s">
        <v>2416</v>
      </c>
      <c r="L154" t="s">
        <v>43</v>
      </c>
    </row>
    <row r="155" spans="1:12" x14ac:dyDescent="0.25">
      <c r="A155" t="s">
        <v>958</v>
      </c>
      <c r="B155" t="s">
        <v>959</v>
      </c>
      <c r="C155" t="s">
        <v>76</v>
      </c>
      <c r="D155" t="s">
        <v>2628</v>
      </c>
      <c r="E155" t="s">
        <v>2620</v>
      </c>
      <c r="F155" t="s">
        <v>2587</v>
      </c>
      <c r="H155" t="s">
        <v>2415</v>
      </c>
      <c r="I155" t="s">
        <v>51</v>
      </c>
      <c r="J155" t="s">
        <v>50</v>
      </c>
      <c r="K155" t="s">
        <v>2416</v>
      </c>
      <c r="L155" t="s">
        <v>43</v>
      </c>
    </row>
    <row r="156" spans="1:12" x14ac:dyDescent="0.25">
      <c r="A156" t="s">
        <v>960</v>
      </c>
      <c r="B156" t="s">
        <v>961</v>
      </c>
      <c r="C156" t="s">
        <v>76</v>
      </c>
      <c r="D156" t="s">
        <v>2629</v>
      </c>
      <c r="E156" t="s">
        <v>2620</v>
      </c>
      <c r="F156" t="s">
        <v>2587</v>
      </c>
      <c r="H156" t="s">
        <v>2415</v>
      </c>
      <c r="I156" t="s">
        <v>51</v>
      </c>
      <c r="J156" t="s">
        <v>50</v>
      </c>
      <c r="K156" t="s">
        <v>2416</v>
      </c>
      <c r="L156" t="s">
        <v>43</v>
      </c>
    </row>
    <row r="157" spans="1:12" x14ac:dyDescent="0.25">
      <c r="A157" t="s">
        <v>964</v>
      </c>
      <c r="B157" t="s">
        <v>965</v>
      </c>
      <c r="C157" t="s">
        <v>76</v>
      </c>
      <c r="D157" t="s">
        <v>2630</v>
      </c>
      <c r="E157" t="s">
        <v>2620</v>
      </c>
      <c r="F157" t="s">
        <v>2587</v>
      </c>
      <c r="H157" t="s">
        <v>2415</v>
      </c>
      <c r="I157" t="s">
        <v>51</v>
      </c>
      <c r="J157" t="s">
        <v>50</v>
      </c>
      <c r="K157" t="s">
        <v>2416</v>
      </c>
      <c r="L157" t="s">
        <v>43</v>
      </c>
    </row>
    <row r="158" spans="1:12" x14ac:dyDescent="0.25">
      <c r="A158" t="s">
        <v>966</v>
      </c>
      <c r="B158" t="s">
        <v>967</v>
      </c>
      <c r="C158" t="s">
        <v>76</v>
      </c>
      <c r="D158" t="s">
        <v>2631</v>
      </c>
      <c r="E158" t="s">
        <v>2620</v>
      </c>
      <c r="F158" t="s">
        <v>2587</v>
      </c>
      <c r="H158" t="s">
        <v>2415</v>
      </c>
      <c r="I158" t="s">
        <v>51</v>
      </c>
      <c r="J158" t="s">
        <v>50</v>
      </c>
      <c r="K158" t="s">
        <v>2416</v>
      </c>
      <c r="L158" t="s">
        <v>43</v>
      </c>
    </row>
    <row r="159" spans="1:12" x14ac:dyDescent="0.25">
      <c r="A159" t="s">
        <v>972</v>
      </c>
      <c r="B159" t="s">
        <v>973</v>
      </c>
      <c r="C159" t="s">
        <v>76</v>
      </c>
      <c r="D159" t="s">
        <v>2632</v>
      </c>
      <c r="E159" t="s">
        <v>2620</v>
      </c>
      <c r="F159" t="s">
        <v>2587</v>
      </c>
      <c r="H159" t="s">
        <v>2415</v>
      </c>
      <c r="I159" t="s">
        <v>51</v>
      </c>
      <c r="J159" t="s">
        <v>50</v>
      </c>
      <c r="K159" t="s">
        <v>2416</v>
      </c>
      <c r="L159" t="s">
        <v>43</v>
      </c>
    </row>
    <row r="160" spans="1:12" x14ac:dyDescent="0.25">
      <c r="A160" t="s">
        <v>974</v>
      </c>
      <c r="B160" t="s">
        <v>975</v>
      </c>
      <c r="C160" t="s">
        <v>76</v>
      </c>
      <c r="D160" t="s">
        <v>2633</v>
      </c>
      <c r="E160" t="s">
        <v>2620</v>
      </c>
      <c r="F160" t="s">
        <v>2587</v>
      </c>
      <c r="H160" t="s">
        <v>2415</v>
      </c>
      <c r="I160" t="s">
        <v>51</v>
      </c>
      <c r="J160" t="s">
        <v>50</v>
      </c>
      <c r="K160" t="s">
        <v>2416</v>
      </c>
      <c r="L160" t="s">
        <v>43</v>
      </c>
    </row>
    <row r="161" spans="1:12" x14ac:dyDescent="0.25">
      <c r="A161" t="s">
        <v>976</v>
      </c>
      <c r="B161" t="s">
        <v>977</v>
      </c>
      <c r="C161" t="s">
        <v>76</v>
      </c>
      <c r="D161" t="s">
        <v>2634</v>
      </c>
      <c r="E161" t="s">
        <v>2620</v>
      </c>
      <c r="F161" t="s">
        <v>2587</v>
      </c>
      <c r="H161" t="s">
        <v>2415</v>
      </c>
      <c r="I161" t="s">
        <v>51</v>
      </c>
      <c r="J161" t="s">
        <v>50</v>
      </c>
      <c r="K161" t="s">
        <v>2416</v>
      </c>
      <c r="L161" t="s">
        <v>43</v>
      </c>
    </row>
    <row r="162" spans="1:12" x14ac:dyDescent="0.25">
      <c r="A162" t="s">
        <v>978</v>
      </c>
      <c r="B162" t="s">
        <v>979</v>
      </c>
      <c r="C162" t="s">
        <v>76</v>
      </c>
      <c r="D162" t="s">
        <v>2635</v>
      </c>
      <c r="E162" t="s">
        <v>2620</v>
      </c>
      <c r="F162" t="s">
        <v>2587</v>
      </c>
      <c r="H162" t="s">
        <v>2415</v>
      </c>
      <c r="I162" t="s">
        <v>51</v>
      </c>
      <c r="J162" t="s">
        <v>50</v>
      </c>
      <c r="K162" t="s">
        <v>2416</v>
      </c>
      <c r="L162" t="s">
        <v>43</v>
      </c>
    </row>
    <row r="163" spans="1:12" x14ac:dyDescent="0.25">
      <c r="A163" t="s">
        <v>980</v>
      </c>
      <c r="B163" t="s">
        <v>981</v>
      </c>
      <c r="C163" t="s">
        <v>76</v>
      </c>
      <c r="D163" t="s">
        <v>2636</v>
      </c>
      <c r="E163" t="s">
        <v>2620</v>
      </c>
      <c r="F163" t="s">
        <v>2587</v>
      </c>
      <c r="H163" t="s">
        <v>2415</v>
      </c>
      <c r="I163" t="s">
        <v>51</v>
      </c>
      <c r="J163" t="s">
        <v>50</v>
      </c>
      <c r="K163" t="s">
        <v>2416</v>
      </c>
      <c r="L163" t="s">
        <v>43</v>
      </c>
    </row>
    <row r="164" spans="1:12" x14ac:dyDescent="0.25">
      <c r="A164" t="s">
        <v>982</v>
      </c>
      <c r="B164" t="s">
        <v>983</v>
      </c>
      <c r="C164" t="s">
        <v>76</v>
      </c>
      <c r="D164" t="s">
        <v>2637</v>
      </c>
      <c r="E164" t="s">
        <v>2620</v>
      </c>
      <c r="F164" t="s">
        <v>2587</v>
      </c>
      <c r="H164" t="s">
        <v>2415</v>
      </c>
      <c r="I164" t="s">
        <v>51</v>
      </c>
      <c r="J164" t="s">
        <v>50</v>
      </c>
      <c r="K164" t="s">
        <v>2416</v>
      </c>
      <c r="L164" t="s">
        <v>43</v>
      </c>
    </row>
    <row r="165" spans="1:12" x14ac:dyDescent="0.25">
      <c r="A165" t="s">
        <v>986</v>
      </c>
      <c r="B165" t="s">
        <v>987</v>
      </c>
      <c r="C165" t="s">
        <v>76</v>
      </c>
      <c r="D165" t="s">
        <v>2638</v>
      </c>
      <c r="E165" t="s">
        <v>2620</v>
      </c>
      <c r="F165" t="s">
        <v>2587</v>
      </c>
      <c r="H165" t="s">
        <v>2415</v>
      </c>
      <c r="I165" t="s">
        <v>51</v>
      </c>
      <c r="J165" t="s">
        <v>50</v>
      </c>
      <c r="K165" t="s">
        <v>2416</v>
      </c>
      <c r="L165" t="s">
        <v>43</v>
      </c>
    </row>
    <row r="166" spans="1:12" x14ac:dyDescent="0.25">
      <c r="A166" t="s">
        <v>988</v>
      </c>
      <c r="B166" t="s">
        <v>989</v>
      </c>
      <c r="C166" t="s">
        <v>76</v>
      </c>
      <c r="D166" t="s">
        <v>2639</v>
      </c>
      <c r="E166" t="s">
        <v>2620</v>
      </c>
      <c r="F166" t="s">
        <v>2587</v>
      </c>
      <c r="H166" t="s">
        <v>2415</v>
      </c>
      <c r="I166" t="s">
        <v>51</v>
      </c>
      <c r="J166" t="s">
        <v>50</v>
      </c>
      <c r="K166" t="s">
        <v>2416</v>
      </c>
      <c r="L166" t="s">
        <v>43</v>
      </c>
    </row>
    <row r="167" spans="1:12" x14ac:dyDescent="0.25">
      <c r="A167" t="s">
        <v>990</v>
      </c>
      <c r="B167" t="s">
        <v>991</v>
      </c>
      <c r="C167" t="s">
        <v>76</v>
      </c>
      <c r="D167" t="s">
        <v>2640</v>
      </c>
      <c r="E167" t="s">
        <v>2620</v>
      </c>
      <c r="F167" t="s">
        <v>2587</v>
      </c>
      <c r="H167" t="s">
        <v>2415</v>
      </c>
      <c r="I167" t="s">
        <v>51</v>
      </c>
      <c r="J167" t="s">
        <v>50</v>
      </c>
      <c r="K167" t="s">
        <v>2416</v>
      </c>
      <c r="L167" t="s">
        <v>43</v>
      </c>
    </row>
    <row r="168" spans="1:12" x14ac:dyDescent="0.25">
      <c r="A168" t="s">
        <v>992</v>
      </c>
      <c r="B168" t="s">
        <v>993</v>
      </c>
      <c r="C168" t="s">
        <v>76</v>
      </c>
      <c r="D168" t="s">
        <v>2641</v>
      </c>
      <c r="E168" t="s">
        <v>2620</v>
      </c>
      <c r="F168" t="s">
        <v>2587</v>
      </c>
      <c r="H168" t="s">
        <v>2415</v>
      </c>
      <c r="I168" t="s">
        <v>51</v>
      </c>
      <c r="J168" t="s">
        <v>50</v>
      </c>
      <c r="K168" t="s">
        <v>2416</v>
      </c>
      <c r="L168" t="s">
        <v>43</v>
      </c>
    </row>
    <row r="169" spans="1:12" x14ac:dyDescent="0.25">
      <c r="A169" t="s">
        <v>994</v>
      </c>
      <c r="B169" t="s">
        <v>995</v>
      </c>
      <c r="C169" t="s">
        <v>76</v>
      </c>
      <c r="D169" t="s">
        <v>2642</v>
      </c>
      <c r="E169" t="s">
        <v>2620</v>
      </c>
      <c r="F169" t="s">
        <v>2587</v>
      </c>
      <c r="H169" t="s">
        <v>2415</v>
      </c>
      <c r="I169" t="s">
        <v>51</v>
      </c>
      <c r="J169" t="s">
        <v>50</v>
      </c>
      <c r="K169" t="s">
        <v>2416</v>
      </c>
      <c r="L169" t="s">
        <v>43</v>
      </c>
    </row>
    <row r="170" spans="1:12" x14ac:dyDescent="0.25">
      <c r="A170" t="s">
        <v>996</v>
      </c>
      <c r="B170" t="s">
        <v>997</v>
      </c>
      <c r="C170" t="s">
        <v>76</v>
      </c>
      <c r="D170" t="s">
        <v>2643</v>
      </c>
      <c r="E170" t="s">
        <v>2620</v>
      </c>
      <c r="F170" t="s">
        <v>2587</v>
      </c>
      <c r="H170" t="s">
        <v>2415</v>
      </c>
      <c r="I170" t="s">
        <v>51</v>
      </c>
      <c r="J170" t="s">
        <v>50</v>
      </c>
      <c r="K170" t="s">
        <v>2416</v>
      </c>
      <c r="L170" t="s">
        <v>43</v>
      </c>
    </row>
    <row r="171" spans="1:12" x14ac:dyDescent="0.25">
      <c r="A171" t="s">
        <v>998</v>
      </c>
      <c r="B171" t="s">
        <v>999</v>
      </c>
      <c r="C171" t="s">
        <v>76</v>
      </c>
      <c r="D171" t="s">
        <v>2644</v>
      </c>
      <c r="E171" t="s">
        <v>2620</v>
      </c>
      <c r="F171" t="s">
        <v>2587</v>
      </c>
      <c r="H171" t="s">
        <v>2415</v>
      </c>
      <c r="I171" t="s">
        <v>51</v>
      </c>
      <c r="J171" t="s">
        <v>50</v>
      </c>
      <c r="K171" t="s">
        <v>2416</v>
      </c>
      <c r="L171" t="s">
        <v>43</v>
      </c>
    </row>
    <row r="172" spans="1:12" x14ac:dyDescent="0.25">
      <c r="A172" t="s">
        <v>1000</v>
      </c>
      <c r="B172" t="s">
        <v>1001</v>
      </c>
      <c r="C172" t="s">
        <v>76</v>
      </c>
      <c r="D172" t="s">
        <v>2645</v>
      </c>
      <c r="E172" t="s">
        <v>2620</v>
      </c>
      <c r="F172" t="s">
        <v>2587</v>
      </c>
      <c r="H172" t="s">
        <v>2415</v>
      </c>
      <c r="I172" t="s">
        <v>51</v>
      </c>
      <c r="J172" t="s">
        <v>50</v>
      </c>
      <c r="K172" t="s">
        <v>2416</v>
      </c>
      <c r="L172" t="s">
        <v>43</v>
      </c>
    </row>
    <row r="173" spans="1:12" x14ac:dyDescent="0.25">
      <c r="A173" t="s">
        <v>1002</v>
      </c>
      <c r="B173" t="s">
        <v>1003</v>
      </c>
      <c r="C173" t="s">
        <v>76</v>
      </c>
      <c r="D173" t="s">
        <v>2646</v>
      </c>
      <c r="E173" t="s">
        <v>2647</v>
      </c>
      <c r="F173" t="s">
        <v>2587</v>
      </c>
      <c r="H173" t="s">
        <v>2415</v>
      </c>
      <c r="I173" t="s">
        <v>51</v>
      </c>
      <c r="J173" t="s">
        <v>50</v>
      </c>
      <c r="K173" t="s">
        <v>2416</v>
      </c>
      <c r="L173" t="s">
        <v>43</v>
      </c>
    </row>
    <row r="174" spans="1:12" x14ac:dyDescent="0.25">
      <c r="A174" t="s">
        <v>1004</v>
      </c>
      <c r="B174" t="s">
        <v>1005</v>
      </c>
      <c r="C174" t="s">
        <v>76</v>
      </c>
      <c r="D174" t="s">
        <v>2648</v>
      </c>
      <c r="E174" t="s">
        <v>2649</v>
      </c>
      <c r="F174" t="s">
        <v>2587</v>
      </c>
      <c r="H174" t="s">
        <v>2415</v>
      </c>
      <c r="I174" t="s">
        <v>51</v>
      </c>
      <c r="J174" t="s">
        <v>50</v>
      </c>
      <c r="K174" t="s">
        <v>2416</v>
      </c>
      <c r="L174" t="s">
        <v>43</v>
      </c>
    </row>
    <row r="175" spans="1:12" x14ac:dyDescent="0.25">
      <c r="A175" t="s">
        <v>1014</v>
      </c>
      <c r="B175" t="s">
        <v>1015</v>
      </c>
      <c r="C175" t="s">
        <v>76</v>
      </c>
      <c r="D175" t="s">
        <v>2650</v>
      </c>
      <c r="E175" t="s">
        <v>2651</v>
      </c>
      <c r="F175" t="s">
        <v>2652</v>
      </c>
      <c r="H175" t="s">
        <v>2415</v>
      </c>
      <c r="I175" t="s">
        <v>51</v>
      </c>
      <c r="J175" t="s">
        <v>50</v>
      </c>
      <c r="K175" t="s">
        <v>2416</v>
      </c>
      <c r="L175" t="s">
        <v>43</v>
      </c>
    </row>
    <row r="176" spans="1:12" x14ac:dyDescent="0.25">
      <c r="A176" t="s">
        <v>1028</v>
      </c>
      <c r="B176" t="s">
        <v>1029</v>
      </c>
      <c r="C176" t="s">
        <v>76</v>
      </c>
      <c r="D176" t="s">
        <v>2653</v>
      </c>
      <c r="E176" t="s">
        <v>2654</v>
      </c>
      <c r="F176" t="s">
        <v>2652</v>
      </c>
      <c r="H176" t="s">
        <v>2415</v>
      </c>
      <c r="I176" t="s">
        <v>51</v>
      </c>
      <c r="J176" t="s">
        <v>50</v>
      </c>
      <c r="K176" t="s">
        <v>2416</v>
      </c>
      <c r="L176" t="s">
        <v>43</v>
      </c>
    </row>
    <row r="177" spans="1:12" x14ac:dyDescent="0.25">
      <c r="A177" t="s">
        <v>1046</v>
      </c>
      <c r="B177" t="s">
        <v>1047</v>
      </c>
      <c r="C177" t="s">
        <v>76</v>
      </c>
      <c r="D177" t="s">
        <v>2655</v>
      </c>
      <c r="E177" t="s">
        <v>2656</v>
      </c>
      <c r="F177" t="s">
        <v>2652</v>
      </c>
      <c r="H177" t="s">
        <v>2415</v>
      </c>
      <c r="I177" t="s">
        <v>51</v>
      </c>
      <c r="J177" t="s">
        <v>50</v>
      </c>
      <c r="K177" t="s">
        <v>2416</v>
      </c>
      <c r="L177" t="s">
        <v>43</v>
      </c>
    </row>
    <row r="178" spans="1:12" x14ac:dyDescent="0.25">
      <c r="A178" t="s">
        <v>1062</v>
      </c>
      <c r="B178" t="s">
        <v>1063</v>
      </c>
      <c r="C178" t="s">
        <v>76</v>
      </c>
      <c r="D178" t="s">
        <v>2657</v>
      </c>
      <c r="E178" t="s">
        <v>2658</v>
      </c>
      <c r="F178" t="s">
        <v>2652</v>
      </c>
      <c r="H178" t="s">
        <v>2415</v>
      </c>
      <c r="I178" t="s">
        <v>51</v>
      </c>
      <c r="J178" t="s">
        <v>50</v>
      </c>
      <c r="K178" t="s">
        <v>2416</v>
      </c>
      <c r="L178" t="s">
        <v>43</v>
      </c>
    </row>
    <row r="179" spans="1:12" x14ac:dyDescent="0.25">
      <c r="A179" t="s">
        <v>1064</v>
      </c>
      <c r="B179" t="s">
        <v>1065</v>
      </c>
      <c r="C179" t="s">
        <v>76</v>
      </c>
      <c r="D179" t="s">
        <v>2659</v>
      </c>
      <c r="E179" t="s">
        <v>2658</v>
      </c>
      <c r="F179" t="s">
        <v>2652</v>
      </c>
      <c r="H179" t="s">
        <v>2415</v>
      </c>
      <c r="I179" t="s">
        <v>51</v>
      </c>
      <c r="J179" t="s">
        <v>50</v>
      </c>
      <c r="K179" t="s">
        <v>2416</v>
      </c>
      <c r="L179" t="s">
        <v>43</v>
      </c>
    </row>
    <row r="180" spans="1:12" x14ac:dyDescent="0.25">
      <c r="A180" t="s">
        <v>1070</v>
      </c>
      <c r="B180" t="s">
        <v>1071</v>
      </c>
      <c r="C180" t="s">
        <v>76</v>
      </c>
      <c r="D180" t="s">
        <v>2660</v>
      </c>
      <c r="E180" t="s">
        <v>2658</v>
      </c>
      <c r="F180" t="s">
        <v>2652</v>
      </c>
      <c r="H180" t="s">
        <v>2415</v>
      </c>
      <c r="I180" t="s">
        <v>51</v>
      </c>
      <c r="J180" t="s">
        <v>50</v>
      </c>
      <c r="K180" t="s">
        <v>2416</v>
      </c>
      <c r="L180" t="s">
        <v>43</v>
      </c>
    </row>
    <row r="181" spans="1:12" x14ac:dyDescent="0.25">
      <c r="A181" t="s">
        <v>1074</v>
      </c>
      <c r="B181" t="s">
        <v>1075</v>
      </c>
      <c r="C181" t="s">
        <v>76</v>
      </c>
      <c r="D181" t="s">
        <v>2661</v>
      </c>
      <c r="E181" t="s">
        <v>2658</v>
      </c>
      <c r="F181" t="s">
        <v>2652</v>
      </c>
      <c r="H181" t="s">
        <v>2415</v>
      </c>
      <c r="I181" t="s">
        <v>51</v>
      </c>
      <c r="J181" t="s">
        <v>50</v>
      </c>
      <c r="K181" t="s">
        <v>2416</v>
      </c>
      <c r="L181" t="s">
        <v>43</v>
      </c>
    </row>
    <row r="182" spans="1:12" x14ac:dyDescent="0.25">
      <c r="A182" t="s">
        <v>1076</v>
      </c>
      <c r="B182" t="s">
        <v>1077</v>
      </c>
      <c r="C182" t="s">
        <v>76</v>
      </c>
      <c r="D182" t="s">
        <v>2662</v>
      </c>
      <c r="E182" t="s">
        <v>2658</v>
      </c>
      <c r="F182" t="s">
        <v>2652</v>
      </c>
      <c r="H182" t="s">
        <v>2415</v>
      </c>
      <c r="I182" t="s">
        <v>51</v>
      </c>
      <c r="J182" t="s">
        <v>50</v>
      </c>
      <c r="K182" t="s">
        <v>2416</v>
      </c>
      <c r="L182" t="s">
        <v>43</v>
      </c>
    </row>
    <row r="183" spans="1:12" x14ac:dyDescent="0.25">
      <c r="A183" t="s">
        <v>1082</v>
      </c>
      <c r="B183" t="s">
        <v>1083</v>
      </c>
      <c r="C183" t="s">
        <v>76</v>
      </c>
      <c r="D183" t="s">
        <v>2663</v>
      </c>
      <c r="E183" t="s">
        <v>2658</v>
      </c>
      <c r="F183" t="s">
        <v>2652</v>
      </c>
      <c r="H183" t="s">
        <v>2415</v>
      </c>
      <c r="I183" t="s">
        <v>51</v>
      </c>
      <c r="J183" t="s">
        <v>50</v>
      </c>
      <c r="K183" t="s">
        <v>2416</v>
      </c>
      <c r="L183" t="s">
        <v>43</v>
      </c>
    </row>
    <row r="184" spans="1:12" x14ac:dyDescent="0.25">
      <c r="A184" t="s">
        <v>1094</v>
      </c>
      <c r="B184" t="s">
        <v>1095</v>
      </c>
      <c r="C184" t="s">
        <v>76</v>
      </c>
      <c r="D184" t="s">
        <v>2664</v>
      </c>
      <c r="E184" t="s">
        <v>2665</v>
      </c>
      <c r="F184" t="s">
        <v>2666</v>
      </c>
      <c r="H184" t="s">
        <v>2415</v>
      </c>
      <c r="I184" t="s">
        <v>51</v>
      </c>
      <c r="J184" t="s">
        <v>50</v>
      </c>
      <c r="K184" t="s">
        <v>2416</v>
      </c>
      <c r="L184" t="s">
        <v>43</v>
      </c>
    </row>
    <row r="185" spans="1:12" x14ac:dyDescent="0.25">
      <c r="A185" t="s">
        <v>1116</v>
      </c>
      <c r="B185" t="s">
        <v>1117</v>
      </c>
      <c r="C185" t="s">
        <v>76</v>
      </c>
      <c r="D185" t="s">
        <v>2667</v>
      </c>
      <c r="E185" t="s">
        <v>2668</v>
      </c>
      <c r="F185" t="s">
        <v>2666</v>
      </c>
      <c r="H185" t="s">
        <v>2415</v>
      </c>
      <c r="I185" t="s">
        <v>51</v>
      </c>
      <c r="J185" t="s">
        <v>50</v>
      </c>
      <c r="K185" t="s">
        <v>2416</v>
      </c>
      <c r="L185" t="s">
        <v>43</v>
      </c>
    </row>
    <row r="186" spans="1:12" x14ac:dyDescent="0.25">
      <c r="A186" t="s">
        <v>1126</v>
      </c>
      <c r="B186" t="s">
        <v>1127</v>
      </c>
      <c r="C186" t="s">
        <v>76</v>
      </c>
      <c r="D186" t="s">
        <v>2669</v>
      </c>
      <c r="E186" t="s">
        <v>2670</v>
      </c>
      <c r="F186" t="s">
        <v>2671</v>
      </c>
      <c r="H186" t="s">
        <v>2415</v>
      </c>
      <c r="I186" t="s">
        <v>51</v>
      </c>
      <c r="J186" t="s">
        <v>50</v>
      </c>
      <c r="K186" t="s">
        <v>2416</v>
      </c>
      <c r="L186" t="s">
        <v>43</v>
      </c>
    </row>
    <row r="187" spans="1:12" x14ac:dyDescent="0.25">
      <c r="A187" t="s">
        <v>1128</v>
      </c>
      <c r="B187" t="s">
        <v>1129</v>
      </c>
      <c r="C187" t="s">
        <v>76</v>
      </c>
      <c r="D187" t="s">
        <v>2672</v>
      </c>
      <c r="E187" t="s">
        <v>2670</v>
      </c>
      <c r="F187" t="s">
        <v>2671</v>
      </c>
      <c r="H187" t="s">
        <v>2415</v>
      </c>
      <c r="I187" t="s">
        <v>51</v>
      </c>
      <c r="J187" t="s">
        <v>50</v>
      </c>
      <c r="K187" t="s">
        <v>2416</v>
      </c>
      <c r="L187" t="s">
        <v>43</v>
      </c>
    </row>
    <row r="188" spans="1:12" x14ac:dyDescent="0.25">
      <c r="A188" t="s">
        <v>1130</v>
      </c>
      <c r="B188" t="s">
        <v>1131</v>
      </c>
      <c r="C188" t="s">
        <v>76</v>
      </c>
      <c r="D188" t="s">
        <v>2673</v>
      </c>
      <c r="E188" t="s">
        <v>2670</v>
      </c>
      <c r="F188" t="s">
        <v>2671</v>
      </c>
      <c r="H188" t="s">
        <v>2415</v>
      </c>
      <c r="I188" t="s">
        <v>51</v>
      </c>
      <c r="J188" t="s">
        <v>50</v>
      </c>
      <c r="K188" t="s">
        <v>2416</v>
      </c>
      <c r="L188" t="s">
        <v>43</v>
      </c>
    </row>
    <row r="189" spans="1:12" x14ac:dyDescent="0.25">
      <c r="A189" t="s">
        <v>1148</v>
      </c>
      <c r="B189" t="s">
        <v>1149</v>
      </c>
      <c r="C189" t="s">
        <v>76</v>
      </c>
      <c r="D189" t="s">
        <v>2674</v>
      </c>
      <c r="E189" t="s">
        <v>2675</v>
      </c>
      <c r="F189" t="s">
        <v>2671</v>
      </c>
      <c r="H189" t="s">
        <v>2415</v>
      </c>
      <c r="I189" t="s">
        <v>51</v>
      </c>
      <c r="J189" t="s">
        <v>50</v>
      </c>
      <c r="K189" t="s">
        <v>2416</v>
      </c>
      <c r="L189" t="s">
        <v>43</v>
      </c>
    </row>
    <row r="190" spans="1:12" x14ac:dyDescent="0.25">
      <c r="A190" t="s">
        <v>1150</v>
      </c>
      <c r="B190" t="s">
        <v>1151</v>
      </c>
      <c r="C190" t="s">
        <v>76</v>
      </c>
      <c r="D190" t="s">
        <v>2676</v>
      </c>
      <c r="E190" t="s">
        <v>2675</v>
      </c>
      <c r="F190" t="s">
        <v>2671</v>
      </c>
      <c r="H190" t="s">
        <v>2415</v>
      </c>
      <c r="I190" t="s">
        <v>51</v>
      </c>
      <c r="J190" t="s">
        <v>50</v>
      </c>
      <c r="K190" t="s">
        <v>2416</v>
      </c>
      <c r="L190" t="s">
        <v>43</v>
      </c>
    </row>
    <row r="191" spans="1:12" x14ac:dyDescent="0.25">
      <c r="A191" t="s">
        <v>1152</v>
      </c>
      <c r="B191" t="s">
        <v>1153</v>
      </c>
      <c r="C191" t="s">
        <v>76</v>
      </c>
      <c r="D191" t="s">
        <v>2677</v>
      </c>
      <c r="E191" t="s">
        <v>2675</v>
      </c>
      <c r="F191" t="s">
        <v>2671</v>
      </c>
      <c r="H191" t="s">
        <v>2415</v>
      </c>
      <c r="I191" t="s">
        <v>51</v>
      </c>
      <c r="J191" t="s">
        <v>50</v>
      </c>
      <c r="K191" t="s">
        <v>2416</v>
      </c>
      <c r="L191" t="s">
        <v>43</v>
      </c>
    </row>
    <row r="192" spans="1:12" x14ac:dyDescent="0.25">
      <c r="A192" t="s">
        <v>1158</v>
      </c>
      <c r="B192" t="s">
        <v>1159</v>
      </c>
      <c r="C192" t="s">
        <v>76</v>
      </c>
      <c r="D192" t="s">
        <v>2678</v>
      </c>
      <c r="E192" t="s">
        <v>2679</v>
      </c>
      <c r="F192" t="s">
        <v>2680</v>
      </c>
      <c r="H192" t="s">
        <v>2415</v>
      </c>
      <c r="I192" t="s">
        <v>51</v>
      </c>
      <c r="J192" t="s">
        <v>50</v>
      </c>
      <c r="K192" t="s">
        <v>2416</v>
      </c>
      <c r="L192" t="s">
        <v>43</v>
      </c>
    </row>
    <row r="193" spans="1:12" x14ac:dyDescent="0.25">
      <c r="A193" t="s">
        <v>1160</v>
      </c>
      <c r="B193" t="s">
        <v>1161</v>
      </c>
      <c r="C193" t="s">
        <v>76</v>
      </c>
      <c r="D193" t="s">
        <v>2681</v>
      </c>
      <c r="E193" t="s">
        <v>2679</v>
      </c>
      <c r="F193" t="s">
        <v>2680</v>
      </c>
      <c r="H193" t="s">
        <v>2415</v>
      </c>
      <c r="I193" t="s">
        <v>51</v>
      </c>
      <c r="J193" t="s">
        <v>50</v>
      </c>
      <c r="K193" t="s">
        <v>2416</v>
      </c>
      <c r="L193" t="s">
        <v>43</v>
      </c>
    </row>
    <row r="194" spans="1:12" x14ac:dyDescent="0.25">
      <c r="A194" t="s">
        <v>1162</v>
      </c>
      <c r="B194" t="s">
        <v>1163</v>
      </c>
      <c r="C194" t="s">
        <v>76</v>
      </c>
      <c r="D194" t="s">
        <v>2682</v>
      </c>
      <c r="E194" t="s">
        <v>2683</v>
      </c>
      <c r="F194" t="s">
        <v>2680</v>
      </c>
      <c r="H194" t="s">
        <v>2415</v>
      </c>
      <c r="I194" t="s">
        <v>51</v>
      </c>
      <c r="J194" t="s">
        <v>50</v>
      </c>
      <c r="K194" t="s">
        <v>2416</v>
      </c>
      <c r="L194" t="s">
        <v>43</v>
      </c>
    </row>
    <row r="195" spans="1:12" x14ac:dyDescent="0.25">
      <c r="A195" t="s">
        <v>1164</v>
      </c>
      <c r="B195" t="s">
        <v>1165</v>
      </c>
      <c r="C195" t="s">
        <v>76</v>
      </c>
      <c r="D195" t="s">
        <v>2684</v>
      </c>
      <c r="E195" t="s">
        <v>2685</v>
      </c>
      <c r="F195" t="s">
        <v>2680</v>
      </c>
      <c r="H195" t="s">
        <v>2415</v>
      </c>
      <c r="I195" t="s">
        <v>51</v>
      </c>
      <c r="J195" t="s">
        <v>50</v>
      </c>
      <c r="K195" t="s">
        <v>2416</v>
      </c>
      <c r="L195" t="s">
        <v>43</v>
      </c>
    </row>
    <row r="196" spans="1:12" x14ac:dyDescent="0.25">
      <c r="A196" t="s">
        <v>1168</v>
      </c>
      <c r="B196" t="s">
        <v>1169</v>
      </c>
      <c r="C196" t="s">
        <v>76</v>
      </c>
      <c r="D196" t="s">
        <v>2686</v>
      </c>
      <c r="E196" t="s">
        <v>2685</v>
      </c>
      <c r="F196" t="s">
        <v>2680</v>
      </c>
      <c r="H196" t="s">
        <v>2415</v>
      </c>
      <c r="I196" t="s">
        <v>51</v>
      </c>
      <c r="J196" t="s">
        <v>50</v>
      </c>
      <c r="K196" t="s">
        <v>2416</v>
      </c>
      <c r="L196" t="s">
        <v>43</v>
      </c>
    </row>
    <row r="197" spans="1:12" x14ac:dyDescent="0.25">
      <c r="A197" t="s">
        <v>1188</v>
      </c>
      <c r="B197" t="s">
        <v>1189</v>
      </c>
      <c r="C197" t="s">
        <v>76</v>
      </c>
      <c r="D197" t="s">
        <v>2687</v>
      </c>
      <c r="E197" t="s">
        <v>2688</v>
      </c>
      <c r="F197" t="s">
        <v>2689</v>
      </c>
      <c r="H197" t="s">
        <v>2415</v>
      </c>
      <c r="I197" t="s">
        <v>51</v>
      </c>
      <c r="J197" t="s">
        <v>50</v>
      </c>
      <c r="K197" t="s">
        <v>2416</v>
      </c>
      <c r="L197" t="s">
        <v>43</v>
      </c>
    </row>
    <row r="198" spans="1:12" x14ac:dyDescent="0.25">
      <c r="A198" t="s">
        <v>1190</v>
      </c>
      <c r="B198" t="s">
        <v>1191</v>
      </c>
      <c r="C198" t="s">
        <v>76</v>
      </c>
      <c r="D198" t="s">
        <v>2690</v>
      </c>
      <c r="E198" t="s">
        <v>2691</v>
      </c>
      <c r="F198" t="s">
        <v>2689</v>
      </c>
      <c r="H198" t="s">
        <v>2415</v>
      </c>
      <c r="I198" t="s">
        <v>51</v>
      </c>
      <c r="J198" t="s">
        <v>50</v>
      </c>
      <c r="K198" t="s">
        <v>2416</v>
      </c>
      <c r="L198" t="s">
        <v>43</v>
      </c>
    </row>
    <row r="199" spans="1:12" x14ac:dyDescent="0.25">
      <c r="A199" t="s">
        <v>1194</v>
      </c>
      <c r="B199" t="s">
        <v>1195</v>
      </c>
      <c r="C199" t="s">
        <v>76</v>
      </c>
      <c r="D199" t="s">
        <v>2692</v>
      </c>
      <c r="E199" t="s">
        <v>2693</v>
      </c>
      <c r="F199" t="s">
        <v>2689</v>
      </c>
      <c r="H199" t="s">
        <v>2415</v>
      </c>
      <c r="I199" t="s">
        <v>51</v>
      </c>
      <c r="J199" t="s">
        <v>50</v>
      </c>
      <c r="K199" t="s">
        <v>2416</v>
      </c>
      <c r="L199" t="s">
        <v>43</v>
      </c>
    </row>
    <row r="200" spans="1:12" x14ac:dyDescent="0.25">
      <c r="A200" t="s">
        <v>1202</v>
      </c>
      <c r="B200" t="s">
        <v>353</v>
      </c>
      <c r="C200" t="s">
        <v>76</v>
      </c>
      <c r="D200" t="s">
        <v>2694</v>
      </c>
      <c r="E200" t="s">
        <v>2695</v>
      </c>
      <c r="F200" t="s">
        <v>2696</v>
      </c>
      <c r="H200" t="s">
        <v>2415</v>
      </c>
      <c r="I200" t="s">
        <v>51</v>
      </c>
      <c r="J200" t="s">
        <v>50</v>
      </c>
      <c r="K200" t="s">
        <v>2416</v>
      </c>
      <c r="L200" t="s">
        <v>43</v>
      </c>
    </row>
    <row r="201" spans="1:12" x14ac:dyDescent="0.25">
      <c r="A201" t="s">
        <v>1203</v>
      </c>
      <c r="B201" t="s">
        <v>1204</v>
      </c>
      <c r="C201" t="s">
        <v>76</v>
      </c>
      <c r="D201" t="s">
        <v>2697</v>
      </c>
      <c r="E201" t="s">
        <v>2695</v>
      </c>
      <c r="F201" t="s">
        <v>2696</v>
      </c>
      <c r="H201" t="s">
        <v>2415</v>
      </c>
      <c r="I201" t="s">
        <v>51</v>
      </c>
      <c r="J201" t="s">
        <v>50</v>
      </c>
      <c r="K201" t="s">
        <v>2416</v>
      </c>
      <c r="L201" t="s">
        <v>43</v>
      </c>
    </row>
    <row r="202" spans="1:12" x14ac:dyDescent="0.25">
      <c r="A202" t="s">
        <v>1233</v>
      </c>
      <c r="B202" t="s">
        <v>1234</v>
      </c>
      <c r="C202" t="s">
        <v>76</v>
      </c>
      <c r="D202" t="s">
        <v>2698</v>
      </c>
      <c r="E202" t="s">
        <v>2699</v>
      </c>
      <c r="F202" t="s">
        <v>2696</v>
      </c>
      <c r="H202" t="s">
        <v>2415</v>
      </c>
      <c r="I202" t="s">
        <v>51</v>
      </c>
      <c r="J202" t="s">
        <v>50</v>
      </c>
      <c r="K202" t="s">
        <v>2416</v>
      </c>
      <c r="L202" t="s">
        <v>43</v>
      </c>
    </row>
    <row r="203" spans="1:12" x14ac:dyDescent="0.25">
      <c r="A203" t="s">
        <v>1247</v>
      </c>
      <c r="B203" t="s">
        <v>1248</v>
      </c>
      <c r="C203" t="s">
        <v>76</v>
      </c>
      <c r="D203" t="s">
        <v>2700</v>
      </c>
      <c r="E203" t="s">
        <v>2699</v>
      </c>
      <c r="F203" t="s">
        <v>2696</v>
      </c>
      <c r="H203" t="s">
        <v>2415</v>
      </c>
      <c r="I203" t="s">
        <v>51</v>
      </c>
      <c r="J203" t="s">
        <v>50</v>
      </c>
      <c r="K203" t="s">
        <v>2416</v>
      </c>
      <c r="L203" t="s">
        <v>43</v>
      </c>
    </row>
    <row r="204" spans="1:12" x14ac:dyDescent="0.25">
      <c r="A204" t="s">
        <v>1293</v>
      </c>
      <c r="B204" t="s">
        <v>1294</v>
      </c>
      <c r="C204" t="s">
        <v>76</v>
      </c>
      <c r="D204" t="s">
        <v>2701</v>
      </c>
      <c r="E204" t="s">
        <v>2702</v>
      </c>
      <c r="F204" t="s">
        <v>2696</v>
      </c>
      <c r="H204" t="s">
        <v>2415</v>
      </c>
      <c r="I204" t="s">
        <v>51</v>
      </c>
      <c r="J204" t="s">
        <v>50</v>
      </c>
      <c r="K204" t="s">
        <v>2416</v>
      </c>
      <c r="L204" t="s">
        <v>43</v>
      </c>
    </row>
    <row r="205" spans="1:12" x14ac:dyDescent="0.25">
      <c r="A205" t="s">
        <v>1301</v>
      </c>
      <c r="B205" t="s">
        <v>1302</v>
      </c>
      <c r="C205" t="s">
        <v>76</v>
      </c>
      <c r="D205" t="s">
        <v>2703</v>
      </c>
      <c r="E205" t="s">
        <v>2702</v>
      </c>
      <c r="F205" t="s">
        <v>2696</v>
      </c>
      <c r="H205" t="s">
        <v>2415</v>
      </c>
      <c r="I205" t="s">
        <v>51</v>
      </c>
      <c r="J205" t="s">
        <v>50</v>
      </c>
      <c r="K205" t="s">
        <v>2416</v>
      </c>
      <c r="L205" t="s">
        <v>43</v>
      </c>
    </row>
    <row r="206" spans="1:12" x14ac:dyDescent="0.25">
      <c r="A206" t="s">
        <v>1321</v>
      </c>
      <c r="B206" t="s">
        <v>1322</v>
      </c>
      <c r="C206" t="s">
        <v>76</v>
      </c>
      <c r="D206" t="s">
        <v>2704</v>
      </c>
      <c r="E206" t="s">
        <v>2705</v>
      </c>
      <c r="F206" t="s">
        <v>2706</v>
      </c>
      <c r="H206" t="s">
        <v>2415</v>
      </c>
      <c r="I206" t="s">
        <v>51</v>
      </c>
      <c r="J206" t="s">
        <v>50</v>
      </c>
      <c r="K206" t="s">
        <v>2416</v>
      </c>
      <c r="L206" t="s">
        <v>43</v>
      </c>
    </row>
    <row r="207" spans="1:12" x14ac:dyDescent="0.25">
      <c r="A207" t="s">
        <v>1323</v>
      </c>
      <c r="B207" t="s">
        <v>1324</v>
      </c>
      <c r="C207" t="s">
        <v>76</v>
      </c>
      <c r="D207" t="s">
        <v>2707</v>
      </c>
      <c r="E207" t="s">
        <v>2705</v>
      </c>
      <c r="F207" t="s">
        <v>2706</v>
      </c>
      <c r="H207" t="s">
        <v>2415</v>
      </c>
      <c r="I207" t="s">
        <v>51</v>
      </c>
      <c r="J207" t="s">
        <v>50</v>
      </c>
      <c r="K207" t="s">
        <v>2416</v>
      </c>
      <c r="L207" t="s">
        <v>43</v>
      </c>
    </row>
    <row r="208" spans="1:12" x14ac:dyDescent="0.25">
      <c r="A208" t="s">
        <v>1325</v>
      </c>
      <c r="B208" t="s">
        <v>1326</v>
      </c>
      <c r="C208" t="s">
        <v>76</v>
      </c>
      <c r="D208" t="s">
        <v>2708</v>
      </c>
      <c r="E208" t="s">
        <v>2705</v>
      </c>
      <c r="F208" t="s">
        <v>2706</v>
      </c>
      <c r="H208" t="s">
        <v>2415</v>
      </c>
      <c r="I208" t="s">
        <v>51</v>
      </c>
      <c r="J208" t="s">
        <v>50</v>
      </c>
      <c r="K208" t="s">
        <v>2416</v>
      </c>
      <c r="L208" t="s">
        <v>43</v>
      </c>
    </row>
    <row r="209" spans="1:12" x14ac:dyDescent="0.25">
      <c r="A209" t="s">
        <v>1327</v>
      </c>
      <c r="B209" t="s">
        <v>1328</v>
      </c>
      <c r="C209" t="s">
        <v>76</v>
      </c>
      <c r="D209" t="s">
        <v>2709</v>
      </c>
      <c r="E209" t="s">
        <v>2710</v>
      </c>
      <c r="F209" t="s">
        <v>2706</v>
      </c>
      <c r="H209" t="s">
        <v>2415</v>
      </c>
      <c r="I209" t="s">
        <v>51</v>
      </c>
      <c r="J209" t="s">
        <v>50</v>
      </c>
      <c r="K209" t="s">
        <v>2416</v>
      </c>
      <c r="L209" t="s">
        <v>43</v>
      </c>
    </row>
    <row r="210" spans="1:12" x14ac:dyDescent="0.25">
      <c r="A210" t="s">
        <v>1329</v>
      </c>
      <c r="B210" t="s">
        <v>1330</v>
      </c>
      <c r="C210" t="s">
        <v>76</v>
      </c>
      <c r="D210" t="s">
        <v>2711</v>
      </c>
      <c r="E210" t="s">
        <v>2710</v>
      </c>
      <c r="F210" t="s">
        <v>2706</v>
      </c>
      <c r="H210" t="s">
        <v>2415</v>
      </c>
      <c r="I210" t="s">
        <v>51</v>
      </c>
      <c r="J210" t="s">
        <v>50</v>
      </c>
      <c r="K210" t="s">
        <v>2416</v>
      </c>
      <c r="L210" t="s">
        <v>43</v>
      </c>
    </row>
    <row r="211" spans="1:12" x14ac:dyDescent="0.25">
      <c r="A211" t="s">
        <v>1331</v>
      </c>
      <c r="B211" t="s">
        <v>1332</v>
      </c>
      <c r="C211" t="s">
        <v>76</v>
      </c>
      <c r="D211" t="s">
        <v>2712</v>
      </c>
      <c r="E211" t="s">
        <v>2710</v>
      </c>
      <c r="F211" t="s">
        <v>2706</v>
      </c>
      <c r="H211" t="s">
        <v>2415</v>
      </c>
      <c r="I211" t="s">
        <v>51</v>
      </c>
      <c r="J211" t="s">
        <v>50</v>
      </c>
      <c r="K211" t="s">
        <v>2416</v>
      </c>
      <c r="L211" t="s">
        <v>43</v>
      </c>
    </row>
    <row r="212" spans="1:12" x14ac:dyDescent="0.25">
      <c r="A212" t="s">
        <v>1333</v>
      </c>
      <c r="B212" t="s">
        <v>1334</v>
      </c>
      <c r="C212" t="s">
        <v>76</v>
      </c>
      <c r="D212" t="s">
        <v>2713</v>
      </c>
      <c r="E212" t="s">
        <v>2710</v>
      </c>
      <c r="F212" t="s">
        <v>2706</v>
      </c>
      <c r="H212" t="s">
        <v>2415</v>
      </c>
      <c r="I212" t="s">
        <v>51</v>
      </c>
      <c r="J212" t="s">
        <v>50</v>
      </c>
      <c r="K212" t="s">
        <v>2416</v>
      </c>
      <c r="L212" t="s">
        <v>43</v>
      </c>
    </row>
    <row r="213" spans="1:12" x14ac:dyDescent="0.25">
      <c r="A213" t="s">
        <v>1335</v>
      </c>
      <c r="B213" t="s">
        <v>1336</v>
      </c>
      <c r="C213" t="s">
        <v>76</v>
      </c>
      <c r="D213" t="s">
        <v>2714</v>
      </c>
      <c r="E213" t="s">
        <v>2710</v>
      </c>
      <c r="F213" t="s">
        <v>2706</v>
      </c>
      <c r="H213" t="s">
        <v>2415</v>
      </c>
      <c r="I213" t="s">
        <v>51</v>
      </c>
      <c r="J213" t="s">
        <v>50</v>
      </c>
      <c r="K213" t="s">
        <v>2416</v>
      </c>
      <c r="L213" t="s">
        <v>43</v>
      </c>
    </row>
    <row r="214" spans="1:12" x14ac:dyDescent="0.25">
      <c r="A214" t="s">
        <v>1337</v>
      </c>
      <c r="B214" t="s">
        <v>1338</v>
      </c>
      <c r="C214" t="s">
        <v>76</v>
      </c>
      <c r="D214" t="s">
        <v>2715</v>
      </c>
      <c r="E214" t="s">
        <v>2710</v>
      </c>
      <c r="F214" t="s">
        <v>2706</v>
      </c>
      <c r="H214" t="s">
        <v>2415</v>
      </c>
      <c r="I214" t="s">
        <v>51</v>
      </c>
      <c r="J214" t="s">
        <v>50</v>
      </c>
      <c r="K214" t="s">
        <v>2416</v>
      </c>
      <c r="L214" t="s">
        <v>43</v>
      </c>
    </row>
    <row r="215" spans="1:12" x14ac:dyDescent="0.25">
      <c r="A215" t="s">
        <v>1339</v>
      </c>
      <c r="B215" t="s">
        <v>1340</v>
      </c>
      <c r="C215" t="s">
        <v>76</v>
      </c>
      <c r="D215" t="s">
        <v>2716</v>
      </c>
      <c r="E215" t="s">
        <v>2710</v>
      </c>
      <c r="F215" t="s">
        <v>2706</v>
      </c>
      <c r="H215" t="s">
        <v>2415</v>
      </c>
      <c r="I215" t="s">
        <v>51</v>
      </c>
      <c r="J215" t="s">
        <v>50</v>
      </c>
      <c r="K215" t="s">
        <v>2416</v>
      </c>
      <c r="L215" t="s">
        <v>43</v>
      </c>
    </row>
    <row r="216" spans="1:12" x14ac:dyDescent="0.25">
      <c r="A216" t="s">
        <v>1341</v>
      </c>
      <c r="B216" t="s">
        <v>1342</v>
      </c>
      <c r="C216" t="s">
        <v>76</v>
      </c>
      <c r="D216" t="s">
        <v>2717</v>
      </c>
      <c r="E216" t="s">
        <v>2710</v>
      </c>
      <c r="F216" t="s">
        <v>2706</v>
      </c>
      <c r="H216" t="s">
        <v>2415</v>
      </c>
      <c r="I216" t="s">
        <v>51</v>
      </c>
      <c r="J216" t="s">
        <v>50</v>
      </c>
      <c r="K216" t="s">
        <v>2416</v>
      </c>
      <c r="L216" t="s">
        <v>43</v>
      </c>
    </row>
    <row r="217" spans="1:12" x14ac:dyDescent="0.25">
      <c r="A217" t="s">
        <v>1343</v>
      </c>
      <c r="B217" t="s">
        <v>1344</v>
      </c>
      <c r="C217" t="s">
        <v>76</v>
      </c>
      <c r="D217" t="s">
        <v>2718</v>
      </c>
      <c r="E217" t="s">
        <v>2710</v>
      </c>
      <c r="F217" t="s">
        <v>2706</v>
      </c>
      <c r="H217" t="s">
        <v>2415</v>
      </c>
      <c r="I217" t="s">
        <v>51</v>
      </c>
      <c r="J217" t="s">
        <v>50</v>
      </c>
      <c r="K217" t="s">
        <v>2416</v>
      </c>
      <c r="L217" t="s">
        <v>43</v>
      </c>
    </row>
    <row r="218" spans="1:12" x14ac:dyDescent="0.25">
      <c r="A218" t="s">
        <v>1345</v>
      </c>
      <c r="B218" t="s">
        <v>1346</v>
      </c>
      <c r="C218" t="s">
        <v>76</v>
      </c>
      <c r="D218" t="s">
        <v>2719</v>
      </c>
      <c r="E218" t="s">
        <v>2720</v>
      </c>
      <c r="F218" t="s">
        <v>2706</v>
      </c>
      <c r="H218" t="s">
        <v>2415</v>
      </c>
      <c r="I218" t="s">
        <v>51</v>
      </c>
      <c r="J218" t="s">
        <v>50</v>
      </c>
      <c r="K218" t="s">
        <v>2416</v>
      </c>
      <c r="L218" t="s">
        <v>43</v>
      </c>
    </row>
    <row r="219" spans="1:12" x14ac:dyDescent="0.25">
      <c r="A219" t="s">
        <v>1353</v>
      </c>
      <c r="B219" t="s">
        <v>1354</v>
      </c>
      <c r="C219" t="s">
        <v>76</v>
      </c>
      <c r="D219" t="s">
        <v>2721</v>
      </c>
      <c r="E219" t="s">
        <v>2722</v>
      </c>
      <c r="F219" t="s">
        <v>2723</v>
      </c>
      <c r="H219" t="s">
        <v>2415</v>
      </c>
      <c r="I219" t="s">
        <v>51</v>
      </c>
      <c r="J219" t="s">
        <v>50</v>
      </c>
      <c r="K219" t="s">
        <v>2416</v>
      </c>
      <c r="L219" t="s">
        <v>43</v>
      </c>
    </row>
    <row r="220" spans="1:12" x14ac:dyDescent="0.25">
      <c r="A220" t="s">
        <v>1357</v>
      </c>
      <c r="B220" t="s">
        <v>1358</v>
      </c>
      <c r="C220" t="s">
        <v>76</v>
      </c>
      <c r="D220" t="s">
        <v>2724</v>
      </c>
      <c r="E220" t="s">
        <v>2725</v>
      </c>
      <c r="F220" t="s">
        <v>2723</v>
      </c>
      <c r="H220" t="s">
        <v>2415</v>
      </c>
      <c r="I220" t="s">
        <v>51</v>
      </c>
      <c r="J220" t="s">
        <v>50</v>
      </c>
      <c r="K220" t="s">
        <v>2416</v>
      </c>
      <c r="L220" t="s">
        <v>43</v>
      </c>
    </row>
    <row r="221" spans="1:12" x14ac:dyDescent="0.25">
      <c r="A221" t="s">
        <v>1359</v>
      </c>
      <c r="B221" t="s">
        <v>1360</v>
      </c>
      <c r="C221" t="s">
        <v>76</v>
      </c>
      <c r="D221" t="s">
        <v>2726</v>
      </c>
      <c r="E221" t="s">
        <v>2725</v>
      </c>
      <c r="F221" t="s">
        <v>2723</v>
      </c>
      <c r="H221" t="s">
        <v>2415</v>
      </c>
      <c r="I221" t="s">
        <v>51</v>
      </c>
      <c r="J221" t="s">
        <v>50</v>
      </c>
      <c r="K221" t="s">
        <v>2416</v>
      </c>
      <c r="L221" t="s">
        <v>43</v>
      </c>
    </row>
    <row r="222" spans="1:12" x14ac:dyDescent="0.25">
      <c r="A222" t="s">
        <v>1361</v>
      </c>
      <c r="B222" t="s">
        <v>1362</v>
      </c>
      <c r="C222" t="s">
        <v>76</v>
      </c>
      <c r="D222" t="s">
        <v>2727</v>
      </c>
      <c r="E222" t="s">
        <v>2725</v>
      </c>
      <c r="F222" t="s">
        <v>2723</v>
      </c>
      <c r="H222" t="s">
        <v>2415</v>
      </c>
      <c r="I222" t="s">
        <v>51</v>
      </c>
      <c r="J222" t="s">
        <v>50</v>
      </c>
      <c r="K222" t="s">
        <v>2416</v>
      </c>
      <c r="L222" t="s">
        <v>43</v>
      </c>
    </row>
    <row r="223" spans="1:12" x14ac:dyDescent="0.25">
      <c r="A223" t="s">
        <v>1383</v>
      </c>
      <c r="B223" t="s">
        <v>1384</v>
      </c>
      <c r="C223" t="s">
        <v>76</v>
      </c>
      <c r="D223" t="s">
        <v>2728</v>
      </c>
      <c r="E223" t="s">
        <v>2729</v>
      </c>
      <c r="F223" t="s">
        <v>2730</v>
      </c>
      <c r="H223" t="s">
        <v>2415</v>
      </c>
      <c r="I223" t="s">
        <v>51</v>
      </c>
      <c r="J223" t="s">
        <v>50</v>
      </c>
      <c r="K223" t="s">
        <v>2416</v>
      </c>
      <c r="L223" t="s">
        <v>43</v>
      </c>
    </row>
    <row r="224" spans="1:12" x14ac:dyDescent="0.25">
      <c r="A224" t="s">
        <v>1389</v>
      </c>
      <c r="B224" t="s">
        <v>1390</v>
      </c>
      <c r="C224" t="s">
        <v>76</v>
      </c>
      <c r="D224" t="s">
        <v>2731</v>
      </c>
      <c r="E224" t="s">
        <v>2732</v>
      </c>
      <c r="F224" t="s">
        <v>2733</v>
      </c>
      <c r="H224" t="s">
        <v>2415</v>
      </c>
      <c r="I224" t="s">
        <v>51</v>
      </c>
      <c r="J224" t="s">
        <v>50</v>
      </c>
      <c r="K224" t="s">
        <v>2416</v>
      </c>
      <c r="L224" t="s">
        <v>43</v>
      </c>
    </row>
    <row r="225" spans="1:12" x14ac:dyDescent="0.25">
      <c r="A225" t="s">
        <v>1393</v>
      </c>
      <c r="B225" t="s">
        <v>1394</v>
      </c>
      <c r="C225" t="s">
        <v>76</v>
      </c>
      <c r="D225" t="s">
        <v>2734</v>
      </c>
      <c r="E225" t="s">
        <v>2735</v>
      </c>
      <c r="F225" t="s">
        <v>2736</v>
      </c>
      <c r="H225" t="s">
        <v>2415</v>
      </c>
      <c r="I225" t="s">
        <v>51</v>
      </c>
      <c r="J225" t="s">
        <v>50</v>
      </c>
      <c r="K225" t="s">
        <v>2416</v>
      </c>
      <c r="L225" t="s">
        <v>43</v>
      </c>
    </row>
    <row r="226" spans="1:12" x14ac:dyDescent="0.25">
      <c r="A226" t="s">
        <v>1395</v>
      </c>
      <c r="B226" t="s">
        <v>1396</v>
      </c>
      <c r="C226" t="s">
        <v>76</v>
      </c>
      <c r="D226" t="s">
        <v>2737</v>
      </c>
      <c r="E226" t="s">
        <v>2735</v>
      </c>
      <c r="F226" t="s">
        <v>2736</v>
      </c>
      <c r="H226" t="s">
        <v>2415</v>
      </c>
      <c r="I226" t="s">
        <v>51</v>
      </c>
      <c r="J226" t="s">
        <v>50</v>
      </c>
      <c r="K226" t="s">
        <v>2416</v>
      </c>
      <c r="L226" t="s">
        <v>43</v>
      </c>
    </row>
    <row r="227" spans="1:12" x14ac:dyDescent="0.25">
      <c r="A227" t="s">
        <v>1399</v>
      </c>
      <c r="B227" t="s">
        <v>1400</v>
      </c>
      <c r="C227" t="s">
        <v>76</v>
      </c>
      <c r="D227" t="s">
        <v>2738</v>
      </c>
      <c r="E227" t="s">
        <v>2739</v>
      </c>
      <c r="F227" t="s">
        <v>2736</v>
      </c>
      <c r="H227" t="s">
        <v>2415</v>
      </c>
      <c r="I227" t="s">
        <v>51</v>
      </c>
      <c r="J227" t="s">
        <v>50</v>
      </c>
      <c r="K227" t="s">
        <v>2416</v>
      </c>
      <c r="L227" t="s">
        <v>43</v>
      </c>
    </row>
    <row r="228" spans="1:12" x14ac:dyDescent="0.25">
      <c r="A228" t="s">
        <v>1401</v>
      </c>
      <c r="B228" t="s">
        <v>1402</v>
      </c>
      <c r="C228" t="s">
        <v>76</v>
      </c>
      <c r="D228" t="s">
        <v>2740</v>
      </c>
      <c r="E228" t="s">
        <v>2741</v>
      </c>
      <c r="F228" t="s">
        <v>2742</v>
      </c>
      <c r="H228" t="s">
        <v>2415</v>
      </c>
      <c r="I228" t="s">
        <v>51</v>
      </c>
      <c r="J228" t="s">
        <v>50</v>
      </c>
      <c r="K228" t="s">
        <v>2416</v>
      </c>
      <c r="L228" t="s">
        <v>43</v>
      </c>
    </row>
    <row r="229" spans="1:12" x14ac:dyDescent="0.25">
      <c r="A229" t="s">
        <v>1411</v>
      </c>
      <c r="B229" t="s">
        <v>1412</v>
      </c>
      <c r="C229" t="s">
        <v>76</v>
      </c>
      <c r="D229" t="s">
        <v>2743</v>
      </c>
      <c r="E229" t="s">
        <v>2741</v>
      </c>
      <c r="F229" t="s">
        <v>2742</v>
      </c>
      <c r="H229" t="s">
        <v>2415</v>
      </c>
      <c r="I229" t="s">
        <v>51</v>
      </c>
      <c r="J229" t="s">
        <v>50</v>
      </c>
      <c r="K229" t="s">
        <v>2416</v>
      </c>
      <c r="L229" t="s">
        <v>43</v>
      </c>
    </row>
    <row r="230" spans="1:12" x14ac:dyDescent="0.25">
      <c r="A230" t="s">
        <v>1415</v>
      </c>
      <c r="B230" t="s">
        <v>1416</v>
      </c>
      <c r="C230" t="s">
        <v>76</v>
      </c>
      <c r="D230" t="s">
        <v>2744</v>
      </c>
      <c r="E230" t="s">
        <v>2745</v>
      </c>
      <c r="F230" t="s">
        <v>2742</v>
      </c>
      <c r="H230" t="s">
        <v>2415</v>
      </c>
      <c r="I230" t="s">
        <v>51</v>
      </c>
      <c r="J230" t="s">
        <v>50</v>
      </c>
      <c r="K230" t="s">
        <v>2416</v>
      </c>
      <c r="L230" t="s">
        <v>43</v>
      </c>
    </row>
    <row r="231" spans="1:12" x14ac:dyDescent="0.25">
      <c r="A231" t="s">
        <v>1421</v>
      </c>
      <c r="B231" t="s">
        <v>1422</v>
      </c>
      <c r="C231" t="s">
        <v>76</v>
      </c>
      <c r="D231" t="s">
        <v>2746</v>
      </c>
      <c r="E231" t="s">
        <v>2747</v>
      </c>
      <c r="F231" t="s">
        <v>2748</v>
      </c>
      <c r="H231" t="s">
        <v>2415</v>
      </c>
      <c r="I231" t="s">
        <v>51</v>
      </c>
      <c r="J231" t="s">
        <v>50</v>
      </c>
      <c r="K231" t="s">
        <v>2416</v>
      </c>
      <c r="L231" t="s">
        <v>43</v>
      </c>
    </row>
    <row r="232" spans="1:12" x14ac:dyDescent="0.25">
      <c r="A232" t="s">
        <v>1425</v>
      </c>
      <c r="B232" t="s">
        <v>1426</v>
      </c>
      <c r="C232" t="s">
        <v>76</v>
      </c>
      <c r="D232" t="s">
        <v>2749</v>
      </c>
      <c r="E232" t="s">
        <v>2747</v>
      </c>
      <c r="F232" t="s">
        <v>2748</v>
      </c>
      <c r="H232" t="s">
        <v>2415</v>
      </c>
      <c r="I232" t="s">
        <v>51</v>
      </c>
      <c r="J232" t="s">
        <v>50</v>
      </c>
      <c r="K232" t="s">
        <v>2416</v>
      </c>
      <c r="L232" t="s">
        <v>43</v>
      </c>
    </row>
    <row r="233" spans="1:12" x14ac:dyDescent="0.25">
      <c r="A233" t="s">
        <v>1427</v>
      </c>
      <c r="B233" t="s">
        <v>1428</v>
      </c>
      <c r="C233" t="s">
        <v>76</v>
      </c>
      <c r="D233" t="s">
        <v>2750</v>
      </c>
      <c r="E233" t="s">
        <v>2747</v>
      </c>
      <c r="F233" t="s">
        <v>2748</v>
      </c>
      <c r="H233" t="s">
        <v>2415</v>
      </c>
      <c r="I233" t="s">
        <v>51</v>
      </c>
      <c r="J233" t="s">
        <v>50</v>
      </c>
      <c r="K233" t="s">
        <v>2416</v>
      </c>
      <c r="L233" t="s">
        <v>43</v>
      </c>
    </row>
    <row r="234" spans="1:12" x14ac:dyDescent="0.25">
      <c r="A234" t="s">
        <v>1429</v>
      </c>
      <c r="B234" t="s">
        <v>1430</v>
      </c>
      <c r="C234" t="s">
        <v>76</v>
      </c>
      <c r="D234" t="s">
        <v>2751</v>
      </c>
      <c r="E234" t="s">
        <v>2752</v>
      </c>
      <c r="F234" t="s">
        <v>2748</v>
      </c>
      <c r="H234" t="s">
        <v>2415</v>
      </c>
      <c r="I234" t="s">
        <v>51</v>
      </c>
      <c r="J234" t="s">
        <v>50</v>
      </c>
      <c r="K234" t="s">
        <v>2416</v>
      </c>
      <c r="L234" t="s">
        <v>43</v>
      </c>
    </row>
    <row r="235" spans="1:12" x14ac:dyDescent="0.25">
      <c r="A235" t="s">
        <v>1435</v>
      </c>
      <c r="B235" t="s">
        <v>1436</v>
      </c>
      <c r="C235" t="s">
        <v>76</v>
      </c>
      <c r="D235" t="s">
        <v>2753</v>
      </c>
      <c r="E235" t="s">
        <v>2754</v>
      </c>
      <c r="F235" t="s">
        <v>2748</v>
      </c>
      <c r="H235" t="s">
        <v>2415</v>
      </c>
      <c r="I235" t="s">
        <v>51</v>
      </c>
      <c r="J235" t="s">
        <v>50</v>
      </c>
      <c r="K235" t="s">
        <v>2416</v>
      </c>
      <c r="L235" t="s">
        <v>43</v>
      </c>
    </row>
    <row r="236" spans="1:12" x14ac:dyDescent="0.25">
      <c r="A236" t="s">
        <v>1437</v>
      </c>
      <c r="B236" t="s">
        <v>1438</v>
      </c>
      <c r="C236" t="s">
        <v>76</v>
      </c>
      <c r="D236" t="s">
        <v>2755</v>
      </c>
      <c r="E236" t="s">
        <v>2754</v>
      </c>
      <c r="F236" t="s">
        <v>2748</v>
      </c>
      <c r="H236" t="s">
        <v>2415</v>
      </c>
      <c r="I236" t="s">
        <v>51</v>
      </c>
      <c r="J236" t="s">
        <v>50</v>
      </c>
      <c r="K236" t="s">
        <v>2416</v>
      </c>
      <c r="L236" t="s">
        <v>43</v>
      </c>
    </row>
    <row r="237" spans="1:12" x14ac:dyDescent="0.25">
      <c r="A237" t="s">
        <v>1453</v>
      </c>
      <c r="B237" t="s">
        <v>1454</v>
      </c>
      <c r="C237" t="s">
        <v>76</v>
      </c>
      <c r="D237" t="s">
        <v>2756</v>
      </c>
      <c r="E237" t="s">
        <v>2757</v>
      </c>
      <c r="F237" t="s">
        <v>2758</v>
      </c>
      <c r="H237" t="s">
        <v>2415</v>
      </c>
      <c r="I237" t="s">
        <v>51</v>
      </c>
      <c r="J237" t="s">
        <v>50</v>
      </c>
      <c r="K237" t="s">
        <v>2416</v>
      </c>
      <c r="L237" t="s">
        <v>43</v>
      </c>
    </row>
    <row r="238" spans="1:12" x14ac:dyDescent="0.25">
      <c r="A238" t="s">
        <v>1455</v>
      </c>
      <c r="B238" t="s">
        <v>1456</v>
      </c>
      <c r="C238" t="s">
        <v>76</v>
      </c>
      <c r="D238" t="s">
        <v>2759</v>
      </c>
      <c r="E238" t="s">
        <v>2757</v>
      </c>
      <c r="F238" t="s">
        <v>2758</v>
      </c>
      <c r="H238" t="s">
        <v>2415</v>
      </c>
      <c r="I238" t="s">
        <v>51</v>
      </c>
      <c r="J238" t="s">
        <v>50</v>
      </c>
      <c r="K238" t="s">
        <v>2416</v>
      </c>
      <c r="L238" t="s">
        <v>43</v>
      </c>
    </row>
    <row r="239" spans="1:12" x14ac:dyDescent="0.25">
      <c r="A239" t="s">
        <v>1457</v>
      </c>
      <c r="B239" t="s">
        <v>1458</v>
      </c>
      <c r="C239" t="s">
        <v>76</v>
      </c>
      <c r="D239" t="s">
        <v>2760</v>
      </c>
      <c r="E239" t="s">
        <v>2757</v>
      </c>
      <c r="F239" t="s">
        <v>2758</v>
      </c>
      <c r="H239" t="s">
        <v>2415</v>
      </c>
      <c r="I239" t="s">
        <v>51</v>
      </c>
      <c r="J239" t="s">
        <v>50</v>
      </c>
      <c r="K239" t="s">
        <v>2416</v>
      </c>
      <c r="L239" t="s">
        <v>43</v>
      </c>
    </row>
    <row r="240" spans="1:12" x14ac:dyDescent="0.25">
      <c r="A240" t="s">
        <v>1459</v>
      </c>
      <c r="B240" t="s">
        <v>1460</v>
      </c>
      <c r="C240" t="s">
        <v>76</v>
      </c>
      <c r="D240" t="s">
        <v>2761</v>
      </c>
      <c r="E240" t="s">
        <v>2757</v>
      </c>
      <c r="F240" t="s">
        <v>2758</v>
      </c>
      <c r="H240" t="s">
        <v>2415</v>
      </c>
      <c r="I240" t="s">
        <v>51</v>
      </c>
      <c r="J240" t="s">
        <v>50</v>
      </c>
      <c r="K240" t="s">
        <v>2416</v>
      </c>
      <c r="L240" t="s">
        <v>43</v>
      </c>
    </row>
    <row r="241" spans="1:12" x14ac:dyDescent="0.25">
      <c r="A241" t="s">
        <v>1461</v>
      </c>
      <c r="B241" t="s">
        <v>1462</v>
      </c>
      <c r="C241" t="s">
        <v>76</v>
      </c>
      <c r="D241" t="s">
        <v>2762</v>
      </c>
      <c r="E241" t="s">
        <v>2763</v>
      </c>
      <c r="F241" t="s">
        <v>2758</v>
      </c>
      <c r="H241" t="s">
        <v>2415</v>
      </c>
      <c r="I241" t="s">
        <v>51</v>
      </c>
      <c r="J241" t="s">
        <v>50</v>
      </c>
      <c r="K241" t="s">
        <v>2416</v>
      </c>
      <c r="L241" t="s">
        <v>43</v>
      </c>
    </row>
    <row r="242" spans="1:12" x14ac:dyDescent="0.25">
      <c r="A242" t="s">
        <v>1463</v>
      </c>
      <c r="B242" t="s">
        <v>1464</v>
      </c>
      <c r="C242" t="s">
        <v>76</v>
      </c>
      <c r="D242" t="s">
        <v>2764</v>
      </c>
      <c r="E242" t="s">
        <v>2765</v>
      </c>
      <c r="F242" t="s">
        <v>2758</v>
      </c>
      <c r="H242" t="s">
        <v>2415</v>
      </c>
      <c r="I242" t="s">
        <v>51</v>
      </c>
      <c r="J242" t="s">
        <v>50</v>
      </c>
      <c r="K242" t="s">
        <v>2416</v>
      </c>
      <c r="L242" t="s">
        <v>43</v>
      </c>
    </row>
    <row r="243" spans="1:12" x14ac:dyDescent="0.25">
      <c r="A243" t="s">
        <v>1473</v>
      </c>
      <c r="B243" t="s">
        <v>1474</v>
      </c>
      <c r="C243" t="s">
        <v>76</v>
      </c>
      <c r="D243" t="s">
        <v>2766</v>
      </c>
      <c r="E243" t="s">
        <v>2767</v>
      </c>
      <c r="F243" t="s">
        <v>2768</v>
      </c>
      <c r="H243" t="s">
        <v>2415</v>
      </c>
      <c r="I243" t="s">
        <v>51</v>
      </c>
      <c r="J243" t="s">
        <v>50</v>
      </c>
      <c r="K243" t="s">
        <v>2416</v>
      </c>
      <c r="L243" t="s">
        <v>43</v>
      </c>
    </row>
    <row r="244" spans="1:12" x14ac:dyDescent="0.25">
      <c r="A244" t="s">
        <v>1475</v>
      </c>
      <c r="B244" t="s">
        <v>1476</v>
      </c>
      <c r="C244" t="s">
        <v>76</v>
      </c>
      <c r="D244" t="s">
        <v>2769</v>
      </c>
      <c r="E244" t="s">
        <v>2767</v>
      </c>
      <c r="F244" t="s">
        <v>2768</v>
      </c>
      <c r="H244" t="s">
        <v>2415</v>
      </c>
      <c r="I244" t="s">
        <v>51</v>
      </c>
      <c r="J244" t="s">
        <v>50</v>
      </c>
      <c r="K244" t="s">
        <v>2416</v>
      </c>
      <c r="L244" t="s">
        <v>43</v>
      </c>
    </row>
    <row r="245" spans="1:12" x14ac:dyDescent="0.25">
      <c r="A245" t="s">
        <v>1477</v>
      </c>
      <c r="B245" t="s">
        <v>1478</v>
      </c>
      <c r="C245" t="s">
        <v>76</v>
      </c>
      <c r="D245" t="s">
        <v>2770</v>
      </c>
      <c r="E245" t="s">
        <v>2771</v>
      </c>
      <c r="F245" t="s">
        <v>2772</v>
      </c>
      <c r="H245" t="s">
        <v>2415</v>
      </c>
      <c r="I245" t="s">
        <v>51</v>
      </c>
      <c r="J245" t="s">
        <v>50</v>
      </c>
      <c r="K245" t="s">
        <v>2416</v>
      </c>
      <c r="L245" t="s">
        <v>43</v>
      </c>
    </row>
    <row r="246" spans="1:12" x14ac:dyDescent="0.25">
      <c r="A246" t="s">
        <v>1501</v>
      </c>
      <c r="B246" t="s">
        <v>1502</v>
      </c>
      <c r="C246" t="s">
        <v>76</v>
      </c>
      <c r="D246" t="s">
        <v>2773</v>
      </c>
      <c r="E246" t="s">
        <v>2774</v>
      </c>
      <c r="F246" t="s">
        <v>2772</v>
      </c>
      <c r="H246" t="s">
        <v>2415</v>
      </c>
      <c r="I246" t="s">
        <v>51</v>
      </c>
      <c r="J246" t="s">
        <v>50</v>
      </c>
      <c r="K246" t="s">
        <v>2416</v>
      </c>
      <c r="L246" t="s">
        <v>43</v>
      </c>
    </row>
    <row r="247" spans="1:12" x14ac:dyDescent="0.25">
      <c r="A247" t="s">
        <v>1503</v>
      </c>
      <c r="B247" t="s">
        <v>1504</v>
      </c>
      <c r="C247" t="s">
        <v>76</v>
      </c>
      <c r="D247" t="s">
        <v>2775</v>
      </c>
      <c r="E247" t="s">
        <v>2774</v>
      </c>
      <c r="F247" t="s">
        <v>2772</v>
      </c>
      <c r="H247" t="s">
        <v>2415</v>
      </c>
      <c r="I247" t="s">
        <v>51</v>
      </c>
      <c r="J247" t="s">
        <v>50</v>
      </c>
      <c r="K247" t="s">
        <v>2416</v>
      </c>
      <c r="L247" t="s">
        <v>43</v>
      </c>
    </row>
    <row r="248" spans="1:12" x14ac:dyDescent="0.25">
      <c r="A248" t="s">
        <v>1524</v>
      </c>
      <c r="B248" t="s">
        <v>1525</v>
      </c>
      <c r="C248" t="s">
        <v>76</v>
      </c>
      <c r="D248" t="s">
        <v>2776</v>
      </c>
      <c r="E248" t="s">
        <v>2777</v>
      </c>
      <c r="F248" t="s">
        <v>2778</v>
      </c>
      <c r="H248" t="s">
        <v>2415</v>
      </c>
      <c r="I248" t="s">
        <v>51</v>
      </c>
      <c r="J248" t="s">
        <v>50</v>
      </c>
      <c r="K248" t="s">
        <v>2416</v>
      </c>
      <c r="L248" t="s">
        <v>43</v>
      </c>
    </row>
    <row r="249" spans="1:12" x14ac:dyDescent="0.25">
      <c r="A249" t="s">
        <v>223</v>
      </c>
      <c r="B249" t="s">
        <v>225</v>
      </c>
      <c r="C249" t="s">
        <v>76</v>
      </c>
      <c r="D249" t="s">
        <v>2779</v>
      </c>
      <c r="E249" t="s">
        <v>2780</v>
      </c>
      <c r="F249" t="s">
        <v>2781</v>
      </c>
      <c r="H249" t="s">
        <v>2782</v>
      </c>
      <c r="I249" t="s">
        <v>51</v>
      </c>
      <c r="J249" t="s">
        <v>50</v>
      </c>
      <c r="K249" t="s">
        <v>2416</v>
      </c>
      <c r="L249" t="s">
        <v>43</v>
      </c>
    </row>
    <row r="250" spans="1:12" x14ac:dyDescent="0.25">
      <c r="A250" t="s">
        <v>240</v>
      </c>
      <c r="B250" t="s">
        <v>241</v>
      </c>
      <c r="C250" t="s">
        <v>76</v>
      </c>
      <c r="D250" t="s">
        <v>2783</v>
      </c>
      <c r="E250" t="s">
        <v>2784</v>
      </c>
      <c r="F250" t="s">
        <v>2419</v>
      </c>
      <c r="H250" t="s">
        <v>2782</v>
      </c>
      <c r="I250" t="s">
        <v>51</v>
      </c>
      <c r="J250" t="s">
        <v>50</v>
      </c>
      <c r="K250" t="s">
        <v>2416</v>
      </c>
      <c r="L250" t="s">
        <v>43</v>
      </c>
    </row>
    <row r="251" spans="1:12" x14ac:dyDescent="0.25">
      <c r="A251" t="s">
        <v>246</v>
      </c>
      <c r="B251" t="s">
        <v>247</v>
      </c>
      <c r="C251" t="s">
        <v>76</v>
      </c>
      <c r="D251" t="s">
        <v>2785</v>
      </c>
      <c r="E251" t="s">
        <v>2423</v>
      </c>
      <c r="F251" t="s">
        <v>2419</v>
      </c>
      <c r="H251" t="s">
        <v>2782</v>
      </c>
      <c r="I251" t="s">
        <v>51</v>
      </c>
      <c r="J251" t="s">
        <v>50</v>
      </c>
      <c r="K251" t="s">
        <v>2416</v>
      </c>
      <c r="L251" t="s">
        <v>43</v>
      </c>
    </row>
    <row r="252" spans="1:12" x14ac:dyDescent="0.25">
      <c r="A252" t="s">
        <v>264</v>
      </c>
      <c r="B252" t="s">
        <v>265</v>
      </c>
      <c r="C252" t="s">
        <v>76</v>
      </c>
      <c r="D252" t="s">
        <v>2786</v>
      </c>
      <c r="E252" t="s">
        <v>2787</v>
      </c>
      <c r="F252" t="s">
        <v>2788</v>
      </c>
      <c r="H252" t="s">
        <v>2782</v>
      </c>
      <c r="I252" t="s">
        <v>51</v>
      </c>
      <c r="J252" t="s">
        <v>50</v>
      </c>
      <c r="K252" t="s">
        <v>2416</v>
      </c>
      <c r="L252" t="s">
        <v>43</v>
      </c>
    </row>
    <row r="253" spans="1:12" x14ac:dyDescent="0.25">
      <c r="A253" t="s">
        <v>266</v>
      </c>
      <c r="B253" t="s">
        <v>267</v>
      </c>
      <c r="C253" t="s">
        <v>76</v>
      </c>
      <c r="D253" t="s">
        <v>2789</v>
      </c>
      <c r="E253" t="s">
        <v>2787</v>
      </c>
      <c r="F253" t="s">
        <v>2788</v>
      </c>
      <c r="H253" t="s">
        <v>2782</v>
      </c>
      <c r="I253" t="s">
        <v>51</v>
      </c>
      <c r="J253" t="s">
        <v>50</v>
      </c>
      <c r="K253" t="s">
        <v>2416</v>
      </c>
      <c r="L253" t="s">
        <v>43</v>
      </c>
    </row>
    <row r="254" spans="1:12" x14ac:dyDescent="0.25">
      <c r="A254" t="s">
        <v>270</v>
      </c>
      <c r="B254" t="s">
        <v>271</v>
      </c>
      <c r="C254" t="s">
        <v>76</v>
      </c>
      <c r="D254" t="s">
        <v>2427</v>
      </c>
      <c r="E254" t="s">
        <v>2427</v>
      </c>
      <c r="F254" t="s">
        <v>2428</v>
      </c>
      <c r="H254" t="s">
        <v>2782</v>
      </c>
      <c r="I254" t="s">
        <v>51</v>
      </c>
      <c r="J254" t="s">
        <v>50</v>
      </c>
      <c r="K254" t="s">
        <v>2416</v>
      </c>
      <c r="L254" t="s">
        <v>43</v>
      </c>
    </row>
    <row r="255" spans="1:12" x14ac:dyDescent="0.25">
      <c r="A255" t="s">
        <v>288</v>
      </c>
      <c r="B255" t="s">
        <v>289</v>
      </c>
      <c r="C255" t="s">
        <v>76</v>
      </c>
      <c r="D255" t="s">
        <v>2790</v>
      </c>
      <c r="E255" t="s">
        <v>2435</v>
      </c>
      <c r="F255" t="s">
        <v>2428</v>
      </c>
      <c r="H255" t="s">
        <v>2782</v>
      </c>
      <c r="I255" t="s">
        <v>51</v>
      </c>
      <c r="J255" t="s">
        <v>50</v>
      </c>
      <c r="K255" t="s">
        <v>2416</v>
      </c>
      <c r="L255" t="s">
        <v>43</v>
      </c>
    </row>
    <row r="256" spans="1:12" x14ac:dyDescent="0.25">
      <c r="A256" t="s">
        <v>290</v>
      </c>
      <c r="B256" t="s">
        <v>291</v>
      </c>
      <c r="C256" t="s">
        <v>76</v>
      </c>
      <c r="D256" t="s">
        <v>2791</v>
      </c>
      <c r="E256" t="s">
        <v>2435</v>
      </c>
      <c r="F256" t="s">
        <v>2428</v>
      </c>
      <c r="H256" t="s">
        <v>2782</v>
      </c>
      <c r="I256" t="s">
        <v>51</v>
      </c>
      <c r="J256" t="s">
        <v>50</v>
      </c>
      <c r="K256" t="s">
        <v>2416</v>
      </c>
      <c r="L256" t="s">
        <v>43</v>
      </c>
    </row>
    <row r="257" spans="1:12" x14ac:dyDescent="0.25">
      <c r="A257" t="s">
        <v>308</v>
      </c>
      <c r="B257" t="s">
        <v>309</v>
      </c>
      <c r="C257" t="s">
        <v>76</v>
      </c>
      <c r="D257" t="s">
        <v>2792</v>
      </c>
      <c r="E257" t="s">
        <v>2442</v>
      </c>
      <c r="F257" t="s">
        <v>2438</v>
      </c>
      <c r="H257" t="s">
        <v>2782</v>
      </c>
      <c r="I257" t="s">
        <v>51</v>
      </c>
      <c r="J257" t="s">
        <v>50</v>
      </c>
      <c r="K257" t="s">
        <v>2416</v>
      </c>
      <c r="L257" t="s">
        <v>43</v>
      </c>
    </row>
    <row r="258" spans="1:12" x14ac:dyDescent="0.25">
      <c r="A258" t="s">
        <v>310</v>
      </c>
      <c r="B258" t="s">
        <v>311</v>
      </c>
      <c r="C258" t="s">
        <v>76</v>
      </c>
      <c r="D258" t="s">
        <v>2793</v>
      </c>
      <c r="E258" t="s">
        <v>2442</v>
      </c>
      <c r="F258" t="s">
        <v>2438</v>
      </c>
      <c r="H258" t="s">
        <v>2782</v>
      </c>
      <c r="I258" t="s">
        <v>51</v>
      </c>
      <c r="J258" t="s">
        <v>50</v>
      </c>
      <c r="K258" t="s">
        <v>2416</v>
      </c>
      <c r="L258" t="s">
        <v>43</v>
      </c>
    </row>
    <row r="259" spans="1:12" x14ac:dyDescent="0.25">
      <c r="A259" t="s">
        <v>324</v>
      </c>
      <c r="B259" t="s">
        <v>325</v>
      </c>
      <c r="C259" t="s">
        <v>76</v>
      </c>
      <c r="D259" t="s">
        <v>2794</v>
      </c>
      <c r="E259" t="s">
        <v>2442</v>
      </c>
      <c r="F259" t="s">
        <v>2438</v>
      </c>
      <c r="H259" t="s">
        <v>2782</v>
      </c>
      <c r="I259" t="s">
        <v>51</v>
      </c>
      <c r="J259" t="s">
        <v>50</v>
      </c>
      <c r="K259" t="s">
        <v>2416</v>
      </c>
      <c r="L259" t="s">
        <v>43</v>
      </c>
    </row>
    <row r="260" spans="1:12" x14ac:dyDescent="0.25">
      <c r="A260" t="s">
        <v>342</v>
      </c>
      <c r="B260" t="s">
        <v>343</v>
      </c>
      <c r="C260" t="s">
        <v>76</v>
      </c>
      <c r="D260" t="s">
        <v>2795</v>
      </c>
      <c r="E260" t="s">
        <v>2446</v>
      </c>
      <c r="F260" t="s">
        <v>2447</v>
      </c>
      <c r="H260" t="s">
        <v>2782</v>
      </c>
      <c r="I260" t="s">
        <v>51</v>
      </c>
      <c r="J260" t="s">
        <v>50</v>
      </c>
      <c r="K260" t="s">
        <v>2416</v>
      </c>
      <c r="L260" t="s">
        <v>43</v>
      </c>
    </row>
    <row r="261" spans="1:12" x14ac:dyDescent="0.25">
      <c r="A261" t="s">
        <v>344</v>
      </c>
      <c r="B261" t="s">
        <v>345</v>
      </c>
      <c r="C261" t="s">
        <v>76</v>
      </c>
      <c r="D261" t="s">
        <v>2796</v>
      </c>
      <c r="E261" t="s">
        <v>2446</v>
      </c>
      <c r="F261" t="s">
        <v>2447</v>
      </c>
      <c r="H261" t="s">
        <v>2782</v>
      </c>
      <c r="I261" t="s">
        <v>51</v>
      </c>
      <c r="J261" t="s">
        <v>50</v>
      </c>
      <c r="K261" t="s">
        <v>2416</v>
      </c>
      <c r="L261" t="s">
        <v>43</v>
      </c>
    </row>
    <row r="262" spans="1:12" x14ac:dyDescent="0.25">
      <c r="A262" t="s">
        <v>346</v>
      </c>
      <c r="B262" t="s">
        <v>347</v>
      </c>
      <c r="C262" t="s">
        <v>76</v>
      </c>
      <c r="D262" t="s">
        <v>2797</v>
      </c>
      <c r="E262" t="s">
        <v>2446</v>
      </c>
      <c r="F262" t="s">
        <v>2447</v>
      </c>
      <c r="H262" t="s">
        <v>2782</v>
      </c>
      <c r="I262" t="s">
        <v>51</v>
      </c>
      <c r="J262" t="s">
        <v>50</v>
      </c>
      <c r="K262" t="s">
        <v>2416</v>
      </c>
      <c r="L262" t="s">
        <v>43</v>
      </c>
    </row>
    <row r="263" spans="1:12" x14ac:dyDescent="0.25">
      <c r="A263" t="s">
        <v>358</v>
      </c>
      <c r="B263" t="s">
        <v>359</v>
      </c>
      <c r="C263" t="s">
        <v>76</v>
      </c>
      <c r="D263" t="s">
        <v>2798</v>
      </c>
      <c r="E263" t="s">
        <v>2446</v>
      </c>
      <c r="F263" t="s">
        <v>2447</v>
      </c>
      <c r="H263" t="s">
        <v>2782</v>
      </c>
      <c r="I263" t="s">
        <v>51</v>
      </c>
      <c r="J263" t="s">
        <v>50</v>
      </c>
      <c r="K263" t="s">
        <v>2416</v>
      </c>
      <c r="L263" t="s">
        <v>43</v>
      </c>
    </row>
    <row r="264" spans="1:12" x14ac:dyDescent="0.25">
      <c r="A264" t="s">
        <v>360</v>
      </c>
      <c r="B264" t="s">
        <v>361</v>
      </c>
      <c r="C264" t="s">
        <v>76</v>
      </c>
      <c r="D264" t="s">
        <v>2799</v>
      </c>
      <c r="E264" t="s">
        <v>2446</v>
      </c>
      <c r="F264" t="s">
        <v>2447</v>
      </c>
      <c r="H264" t="s">
        <v>2782</v>
      </c>
      <c r="I264" t="s">
        <v>51</v>
      </c>
      <c r="J264" t="s">
        <v>50</v>
      </c>
      <c r="K264" t="s">
        <v>2416</v>
      </c>
      <c r="L264" t="s">
        <v>43</v>
      </c>
    </row>
    <row r="265" spans="1:12" x14ac:dyDescent="0.25">
      <c r="A265" t="s">
        <v>362</v>
      </c>
      <c r="B265" t="s">
        <v>363</v>
      </c>
      <c r="C265" t="s">
        <v>76</v>
      </c>
      <c r="D265" t="s">
        <v>2800</v>
      </c>
      <c r="E265" t="s">
        <v>2446</v>
      </c>
      <c r="F265" t="s">
        <v>2447</v>
      </c>
      <c r="H265" t="s">
        <v>2782</v>
      </c>
      <c r="I265" t="s">
        <v>51</v>
      </c>
      <c r="J265" t="s">
        <v>50</v>
      </c>
      <c r="K265" t="s">
        <v>2416</v>
      </c>
      <c r="L265" t="s">
        <v>43</v>
      </c>
    </row>
    <row r="266" spans="1:12" x14ac:dyDescent="0.25">
      <c r="A266" t="s">
        <v>364</v>
      </c>
      <c r="B266" t="s">
        <v>365</v>
      </c>
      <c r="C266" t="s">
        <v>76</v>
      </c>
      <c r="D266" t="s">
        <v>2801</v>
      </c>
      <c r="E266" t="s">
        <v>2446</v>
      </c>
      <c r="F266" t="s">
        <v>2447</v>
      </c>
      <c r="H266" t="s">
        <v>2782</v>
      </c>
      <c r="I266" t="s">
        <v>51</v>
      </c>
      <c r="J266" t="s">
        <v>50</v>
      </c>
      <c r="K266" t="s">
        <v>2416</v>
      </c>
      <c r="L266" t="s">
        <v>43</v>
      </c>
    </row>
    <row r="267" spans="1:12" x14ac:dyDescent="0.25">
      <c r="A267" t="s">
        <v>366</v>
      </c>
      <c r="B267" t="s">
        <v>367</v>
      </c>
      <c r="C267" t="s">
        <v>76</v>
      </c>
      <c r="D267" t="s">
        <v>2802</v>
      </c>
      <c r="E267" t="s">
        <v>2446</v>
      </c>
      <c r="F267" t="s">
        <v>2447</v>
      </c>
      <c r="H267" t="s">
        <v>2782</v>
      </c>
      <c r="I267" t="s">
        <v>51</v>
      </c>
      <c r="J267" t="s">
        <v>50</v>
      </c>
      <c r="K267" t="s">
        <v>2416</v>
      </c>
      <c r="L267" t="s">
        <v>43</v>
      </c>
    </row>
    <row r="268" spans="1:12" x14ac:dyDescent="0.25">
      <c r="A268" t="s">
        <v>386</v>
      </c>
      <c r="B268" t="s">
        <v>387</v>
      </c>
      <c r="C268" t="s">
        <v>76</v>
      </c>
      <c r="D268" t="s">
        <v>2803</v>
      </c>
      <c r="E268" t="s">
        <v>2456</v>
      </c>
      <c r="F268" t="s">
        <v>2457</v>
      </c>
      <c r="H268" t="s">
        <v>2782</v>
      </c>
      <c r="I268" t="s">
        <v>51</v>
      </c>
      <c r="J268" t="s">
        <v>50</v>
      </c>
      <c r="K268" t="s">
        <v>2416</v>
      </c>
      <c r="L268" t="s">
        <v>43</v>
      </c>
    </row>
    <row r="269" spans="1:12" x14ac:dyDescent="0.25">
      <c r="A269" t="s">
        <v>406</v>
      </c>
      <c r="B269" t="s">
        <v>407</v>
      </c>
      <c r="C269" t="s">
        <v>76</v>
      </c>
      <c r="D269" t="s">
        <v>2804</v>
      </c>
      <c r="E269" t="s">
        <v>2456</v>
      </c>
      <c r="F269" t="s">
        <v>2457</v>
      </c>
      <c r="H269" t="s">
        <v>2782</v>
      </c>
      <c r="I269" t="s">
        <v>51</v>
      </c>
      <c r="J269" t="s">
        <v>50</v>
      </c>
      <c r="K269" t="s">
        <v>2416</v>
      </c>
      <c r="L269" t="s">
        <v>43</v>
      </c>
    </row>
    <row r="270" spans="1:12" x14ac:dyDescent="0.25">
      <c r="A270" t="s">
        <v>408</v>
      </c>
      <c r="B270" t="s">
        <v>409</v>
      </c>
      <c r="C270" t="s">
        <v>76</v>
      </c>
      <c r="D270" t="s">
        <v>2805</v>
      </c>
      <c r="E270" t="s">
        <v>2456</v>
      </c>
      <c r="F270" t="s">
        <v>2457</v>
      </c>
      <c r="H270" t="s">
        <v>2782</v>
      </c>
      <c r="I270" t="s">
        <v>51</v>
      </c>
      <c r="J270" t="s">
        <v>50</v>
      </c>
      <c r="K270" t="s">
        <v>2416</v>
      </c>
      <c r="L270" t="s">
        <v>43</v>
      </c>
    </row>
    <row r="271" spans="1:12" x14ac:dyDescent="0.25">
      <c r="A271" t="s">
        <v>484</v>
      </c>
      <c r="B271" t="s">
        <v>485</v>
      </c>
      <c r="C271" t="s">
        <v>76</v>
      </c>
      <c r="D271" t="s">
        <v>2806</v>
      </c>
      <c r="E271" t="s">
        <v>2473</v>
      </c>
      <c r="F271" t="s">
        <v>2469</v>
      </c>
      <c r="H271" t="s">
        <v>2782</v>
      </c>
      <c r="I271" t="s">
        <v>51</v>
      </c>
      <c r="J271" t="s">
        <v>50</v>
      </c>
      <c r="K271" t="s">
        <v>2416</v>
      </c>
      <c r="L271" t="s">
        <v>43</v>
      </c>
    </row>
    <row r="272" spans="1:12" x14ac:dyDescent="0.25">
      <c r="A272" t="s">
        <v>502</v>
      </c>
      <c r="B272" t="s">
        <v>503</v>
      </c>
      <c r="C272" t="s">
        <v>76</v>
      </c>
      <c r="D272" t="s">
        <v>2807</v>
      </c>
      <c r="E272" t="s">
        <v>2473</v>
      </c>
      <c r="F272" t="s">
        <v>2469</v>
      </c>
      <c r="H272" t="s">
        <v>2782</v>
      </c>
      <c r="I272" t="s">
        <v>51</v>
      </c>
      <c r="J272" t="s">
        <v>50</v>
      </c>
      <c r="K272" t="s">
        <v>2416</v>
      </c>
      <c r="L272" t="s">
        <v>43</v>
      </c>
    </row>
    <row r="273" spans="1:12" x14ac:dyDescent="0.25">
      <c r="A273" t="s">
        <v>516</v>
      </c>
      <c r="B273" t="s">
        <v>517</v>
      </c>
      <c r="C273" t="s">
        <v>76</v>
      </c>
      <c r="D273" t="s">
        <v>2808</v>
      </c>
      <c r="E273" t="s">
        <v>2473</v>
      </c>
      <c r="F273" t="s">
        <v>2469</v>
      </c>
      <c r="H273" t="s">
        <v>2782</v>
      </c>
      <c r="I273" t="s">
        <v>51</v>
      </c>
      <c r="J273" t="s">
        <v>50</v>
      </c>
      <c r="K273" t="s">
        <v>2416</v>
      </c>
      <c r="L273" t="s">
        <v>43</v>
      </c>
    </row>
    <row r="274" spans="1:12" x14ac:dyDescent="0.25">
      <c r="A274" t="s">
        <v>540</v>
      </c>
      <c r="B274" t="s">
        <v>541</v>
      </c>
      <c r="C274" t="s">
        <v>76</v>
      </c>
      <c r="D274" t="s">
        <v>2809</v>
      </c>
      <c r="E274" t="s">
        <v>2810</v>
      </c>
      <c r="F274" t="s">
        <v>2811</v>
      </c>
      <c r="H274" t="s">
        <v>2782</v>
      </c>
      <c r="I274" t="s">
        <v>51</v>
      </c>
      <c r="J274" t="s">
        <v>50</v>
      </c>
      <c r="K274" t="s">
        <v>2416</v>
      </c>
      <c r="L274" t="s">
        <v>43</v>
      </c>
    </row>
    <row r="275" spans="1:12" x14ac:dyDescent="0.25">
      <c r="A275" t="s">
        <v>542</v>
      </c>
      <c r="B275" t="s">
        <v>543</v>
      </c>
      <c r="C275" t="s">
        <v>76</v>
      </c>
      <c r="D275" t="s">
        <v>2812</v>
      </c>
      <c r="E275" t="s">
        <v>2810</v>
      </c>
      <c r="F275" t="s">
        <v>2811</v>
      </c>
      <c r="H275" t="s">
        <v>2782</v>
      </c>
      <c r="I275" t="s">
        <v>51</v>
      </c>
      <c r="J275" t="s">
        <v>50</v>
      </c>
      <c r="K275" t="s">
        <v>2416</v>
      </c>
      <c r="L275" t="s">
        <v>43</v>
      </c>
    </row>
    <row r="276" spans="1:12" x14ac:dyDescent="0.25">
      <c r="A276" t="s">
        <v>548</v>
      </c>
      <c r="B276" t="s">
        <v>549</v>
      </c>
      <c r="C276" t="s">
        <v>76</v>
      </c>
      <c r="D276" t="s">
        <v>2813</v>
      </c>
      <c r="E276" t="s">
        <v>2482</v>
      </c>
      <c r="F276" t="s">
        <v>2483</v>
      </c>
      <c r="H276" t="s">
        <v>2782</v>
      </c>
      <c r="I276" t="s">
        <v>51</v>
      </c>
      <c r="J276" t="s">
        <v>50</v>
      </c>
      <c r="K276" t="s">
        <v>2416</v>
      </c>
      <c r="L276" t="s">
        <v>43</v>
      </c>
    </row>
    <row r="277" spans="1:12" x14ac:dyDescent="0.25">
      <c r="A277" t="s">
        <v>702</v>
      </c>
      <c r="B277" t="s">
        <v>703</v>
      </c>
      <c r="C277" t="s">
        <v>76</v>
      </c>
      <c r="D277" t="s">
        <v>2814</v>
      </c>
      <c r="E277" t="s">
        <v>2562</v>
      </c>
      <c r="F277" t="s">
        <v>2541</v>
      </c>
      <c r="H277" t="s">
        <v>2782</v>
      </c>
      <c r="I277" t="s">
        <v>51</v>
      </c>
      <c r="J277" t="s">
        <v>50</v>
      </c>
      <c r="K277" t="s">
        <v>2416</v>
      </c>
      <c r="L277" t="s">
        <v>43</v>
      </c>
    </row>
    <row r="278" spans="1:12" x14ac:dyDescent="0.25">
      <c r="A278" t="s">
        <v>708</v>
      </c>
      <c r="B278" t="s">
        <v>709</v>
      </c>
      <c r="C278" t="s">
        <v>76</v>
      </c>
      <c r="D278" t="s">
        <v>2815</v>
      </c>
      <c r="E278" t="s">
        <v>2562</v>
      </c>
      <c r="F278" t="s">
        <v>2541</v>
      </c>
      <c r="H278" t="s">
        <v>2782</v>
      </c>
      <c r="I278" t="s">
        <v>51</v>
      </c>
      <c r="J278" t="s">
        <v>50</v>
      </c>
      <c r="K278" t="s">
        <v>2416</v>
      </c>
      <c r="L278" t="s">
        <v>43</v>
      </c>
    </row>
    <row r="279" spans="1:12" x14ac:dyDescent="0.25">
      <c r="A279" t="s">
        <v>710</v>
      </c>
      <c r="B279" t="s">
        <v>711</v>
      </c>
      <c r="C279" t="s">
        <v>76</v>
      </c>
      <c r="D279" t="s">
        <v>2816</v>
      </c>
      <c r="E279" t="s">
        <v>2562</v>
      </c>
      <c r="F279" t="s">
        <v>2541</v>
      </c>
      <c r="H279" t="s">
        <v>2782</v>
      </c>
      <c r="I279" t="s">
        <v>51</v>
      </c>
      <c r="J279" t="s">
        <v>50</v>
      </c>
      <c r="K279" t="s">
        <v>2416</v>
      </c>
      <c r="L279" t="s">
        <v>43</v>
      </c>
    </row>
    <row r="280" spans="1:12" x14ac:dyDescent="0.25">
      <c r="A280" t="s">
        <v>726</v>
      </c>
      <c r="B280" t="s">
        <v>727</v>
      </c>
      <c r="C280" t="s">
        <v>76</v>
      </c>
      <c r="D280" t="s">
        <v>2817</v>
      </c>
      <c r="E280" t="s">
        <v>2818</v>
      </c>
      <c r="F280" t="s">
        <v>2541</v>
      </c>
      <c r="H280" t="s">
        <v>2782</v>
      </c>
      <c r="I280" t="s">
        <v>51</v>
      </c>
      <c r="J280" t="s">
        <v>50</v>
      </c>
      <c r="K280" t="s">
        <v>2416</v>
      </c>
      <c r="L280" t="s">
        <v>43</v>
      </c>
    </row>
    <row r="281" spans="1:12" x14ac:dyDescent="0.25">
      <c r="A281" t="s">
        <v>756</v>
      </c>
      <c r="B281" t="s">
        <v>757</v>
      </c>
      <c r="C281" t="s">
        <v>76</v>
      </c>
      <c r="D281" t="s">
        <v>2819</v>
      </c>
      <c r="E281" t="s">
        <v>2820</v>
      </c>
      <c r="F281" t="s">
        <v>2574</v>
      </c>
      <c r="H281" t="s">
        <v>2782</v>
      </c>
      <c r="I281" t="s">
        <v>51</v>
      </c>
      <c r="J281" t="s">
        <v>50</v>
      </c>
      <c r="K281" t="s">
        <v>2416</v>
      </c>
      <c r="L281" t="s">
        <v>43</v>
      </c>
    </row>
    <row r="282" spans="1:12" x14ac:dyDescent="0.25">
      <c r="A282" t="s">
        <v>760</v>
      </c>
      <c r="B282" t="s">
        <v>761</v>
      </c>
      <c r="C282" t="s">
        <v>76</v>
      </c>
      <c r="D282" t="s">
        <v>2821</v>
      </c>
      <c r="E282" t="s">
        <v>2822</v>
      </c>
      <c r="F282" t="s">
        <v>2574</v>
      </c>
      <c r="H282" t="s">
        <v>2782</v>
      </c>
      <c r="I282" t="s">
        <v>51</v>
      </c>
      <c r="J282" t="s">
        <v>50</v>
      </c>
      <c r="K282" t="s">
        <v>2416</v>
      </c>
      <c r="L282" t="s">
        <v>43</v>
      </c>
    </row>
    <row r="283" spans="1:12" x14ac:dyDescent="0.25">
      <c r="A283" t="s">
        <v>764</v>
      </c>
      <c r="B283" t="s">
        <v>765</v>
      </c>
      <c r="C283" t="s">
        <v>76</v>
      </c>
      <c r="D283" t="s">
        <v>2823</v>
      </c>
      <c r="E283" t="s">
        <v>2824</v>
      </c>
      <c r="F283" t="s">
        <v>2584</v>
      </c>
      <c r="H283" t="s">
        <v>2782</v>
      </c>
      <c r="I283" t="s">
        <v>51</v>
      </c>
      <c r="J283" t="s">
        <v>50</v>
      </c>
      <c r="K283" t="s">
        <v>2416</v>
      </c>
      <c r="L283" t="s">
        <v>43</v>
      </c>
    </row>
    <row r="284" spans="1:12" x14ac:dyDescent="0.25">
      <c r="A284" t="s">
        <v>766</v>
      </c>
      <c r="B284" t="s">
        <v>767</v>
      </c>
      <c r="C284" t="s">
        <v>76</v>
      </c>
      <c r="D284" t="s">
        <v>2825</v>
      </c>
      <c r="E284" t="s">
        <v>2824</v>
      </c>
      <c r="F284" t="s">
        <v>2584</v>
      </c>
      <c r="H284" t="s">
        <v>2782</v>
      </c>
      <c r="I284" t="s">
        <v>51</v>
      </c>
      <c r="J284" t="s">
        <v>50</v>
      </c>
      <c r="K284" t="s">
        <v>2416</v>
      </c>
      <c r="L284" t="s">
        <v>43</v>
      </c>
    </row>
    <row r="285" spans="1:12" x14ac:dyDescent="0.25">
      <c r="A285" t="s">
        <v>788</v>
      </c>
      <c r="B285" t="s">
        <v>789</v>
      </c>
      <c r="C285" t="s">
        <v>76</v>
      </c>
      <c r="D285" t="s">
        <v>2826</v>
      </c>
      <c r="E285" t="s">
        <v>2589</v>
      </c>
      <c r="F285" t="s">
        <v>2587</v>
      </c>
      <c r="H285" t="s">
        <v>2782</v>
      </c>
      <c r="I285" t="s">
        <v>51</v>
      </c>
      <c r="J285" t="s">
        <v>50</v>
      </c>
      <c r="K285" t="s">
        <v>2416</v>
      </c>
      <c r="L285" t="s">
        <v>43</v>
      </c>
    </row>
    <row r="286" spans="1:12" x14ac:dyDescent="0.25">
      <c r="A286" t="s">
        <v>800</v>
      </c>
      <c r="B286" t="s">
        <v>801</v>
      </c>
      <c r="C286" t="s">
        <v>76</v>
      </c>
      <c r="D286" t="s">
        <v>2827</v>
      </c>
      <c r="E286" t="s">
        <v>2589</v>
      </c>
      <c r="F286" t="s">
        <v>2587</v>
      </c>
      <c r="H286" t="s">
        <v>2782</v>
      </c>
      <c r="I286" t="s">
        <v>51</v>
      </c>
      <c r="J286" t="s">
        <v>50</v>
      </c>
      <c r="K286" t="s">
        <v>2416</v>
      </c>
      <c r="L286" t="s">
        <v>43</v>
      </c>
    </row>
    <row r="287" spans="1:12" x14ac:dyDescent="0.25">
      <c r="A287" t="s">
        <v>806</v>
      </c>
      <c r="B287" t="s">
        <v>807</v>
      </c>
      <c r="C287" t="s">
        <v>76</v>
      </c>
      <c r="D287" t="s">
        <v>2828</v>
      </c>
      <c r="E287" t="s">
        <v>2589</v>
      </c>
      <c r="F287" t="s">
        <v>2587</v>
      </c>
      <c r="H287" t="s">
        <v>2782</v>
      </c>
      <c r="I287" t="s">
        <v>51</v>
      </c>
      <c r="J287" t="s">
        <v>50</v>
      </c>
      <c r="K287" t="s">
        <v>2416</v>
      </c>
      <c r="L287" t="s">
        <v>43</v>
      </c>
    </row>
    <row r="288" spans="1:12" x14ac:dyDescent="0.25">
      <c r="A288" t="s">
        <v>808</v>
      </c>
      <c r="B288" t="s">
        <v>809</v>
      </c>
      <c r="C288" t="s">
        <v>76</v>
      </c>
      <c r="D288" t="s">
        <v>2829</v>
      </c>
      <c r="E288" t="s">
        <v>2589</v>
      </c>
      <c r="F288" t="s">
        <v>2587</v>
      </c>
      <c r="H288" t="s">
        <v>2782</v>
      </c>
      <c r="I288" t="s">
        <v>51</v>
      </c>
      <c r="J288" t="s">
        <v>50</v>
      </c>
      <c r="K288" t="s">
        <v>2416</v>
      </c>
      <c r="L288" t="s">
        <v>43</v>
      </c>
    </row>
    <row r="289" spans="1:12" x14ac:dyDescent="0.25">
      <c r="A289" t="s">
        <v>820</v>
      </c>
      <c r="B289" t="s">
        <v>821</v>
      </c>
      <c r="C289" t="s">
        <v>76</v>
      </c>
      <c r="D289" t="s">
        <v>2830</v>
      </c>
      <c r="E289" t="s">
        <v>2594</v>
      </c>
      <c r="F289" t="s">
        <v>2587</v>
      </c>
      <c r="H289" t="s">
        <v>2782</v>
      </c>
      <c r="I289" t="s">
        <v>51</v>
      </c>
      <c r="J289" t="s">
        <v>50</v>
      </c>
      <c r="K289" t="s">
        <v>2416</v>
      </c>
      <c r="L289" t="s">
        <v>43</v>
      </c>
    </row>
    <row r="290" spans="1:12" x14ac:dyDescent="0.25">
      <c r="A290" t="s">
        <v>828</v>
      </c>
      <c r="B290" t="s">
        <v>829</v>
      </c>
      <c r="C290" t="s">
        <v>76</v>
      </c>
      <c r="D290" t="s">
        <v>2831</v>
      </c>
      <c r="E290" t="s">
        <v>2594</v>
      </c>
      <c r="F290" t="s">
        <v>2587</v>
      </c>
      <c r="H290" t="s">
        <v>2782</v>
      </c>
      <c r="I290" t="s">
        <v>51</v>
      </c>
      <c r="J290" t="s">
        <v>50</v>
      </c>
      <c r="K290" t="s">
        <v>2416</v>
      </c>
      <c r="L290" t="s">
        <v>43</v>
      </c>
    </row>
    <row r="291" spans="1:12" x14ac:dyDescent="0.25">
      <c r="A291" t="s">
        <v>840</v>
      </c>
      <c r="B291" t="s">
        <v>841</v>
      </c>
      <c r="C291" t="s">
        <v>76</v>
      </c>
      <c r="D291" t="s">
        <v>2832</v>
      </c>
      <c r="E291" t="s">
        <v>2594</v>
      </c>
      <c r="F291" t="s">
        <v>2587</v>
      </c>
      <c r="H291" t="s">
        <v>2782</v>
      </c>
      <c r="I291" t="s">
        <v>51</v>
      </c>
      <c r="J291" t="s">
        <v>50</v>
      </c>
      <c r="K291" t="s">
        <v>2416</v>
      </c>
      <c r="L291" t="s">
        <v>43</v>
      </c>
    </row>
    <row r="292" spans="1:12" x14ac:dyDescent="0.25">
      <c r="A292" t="s">
        <v>882</v>
      </c>
      <c r="B292" t="s">
        <v>883</v>
      </c>
      <c r="C292" t="s">
        <v>76</v>
      </c>
      <c r="D292" t="s">
        <v>2833</v>
      </c>
      <c r="E292" t="s">
        <v>2834</v>
      </c>
      <c r="F292" t="s">
        <v>2587</v>
      </c>
      <c r="H292" t="s">
        <v>2782</v>
      </c>
      <c r="I292" t="s">
        <v>51</v>
      </c>
      <c r="J292" t="s">
        <v>50</v>
      </c>
      <c r="K292" t="s">
        <v>2416</v>
      </c>
      <c r="L292" t="s">
        <v>43</v>
      </c>
    </row>
    <row r="293" spans="1:12" x14ac:dyDescent="0.25">
      <c r="A293" t="s">
        <v>884</v>
      </c>
      <c r="B293" t="s">
        <v>885</v>
      </c>
      <c r="C293" t="s">
        <v>76</v>
      </c>
      <c r="D293" t="s">
        <v>2835</v>
      </c>
      <c r="E293" t="s">
        <v>2834</v>
      </c>
      <c r="F293" t="s">
        <v>2587</v>
      </c>
      <c r="H293" t="s">
        <v>2782</v>
      </c>
      <c r="I293" t="s">
        <v>51</v>
      </c>
      <c r="J293" t="s">
        <v>50</v>
      </c>
      <c r="K293" t="s">
        <v>2416</v>
      </c>
      <c r="L293" t="s">
        <v>43</v>
      </c>
    </row>
    <row r="294" spans="1:12" x14ac:dyDescent="0.25">
      <c r="A294" t="s">
        <v>902</v>
      </c>
      <c r="B294" t="s">
        <v>903</v>
      </c>
      <c r="C294" t="s">
        <v>76</v>
      </c>
      <c r="D294" t="s">
        <v>2836</v>
      </c>
      <c r="E294" t="s">
        <v>2618</v>
      </c>
      <c r="F294" t="s">
        <v>2587</v>
      </c>
      <c r="H294" t="s">
        <v>2782</v>
      </c>
      <c r="I294" t="s">
        <v>51</v>
      </c>
      <c r="J294" t="s">
        <v>50</v>
      </c>
      <c r="K294" t="s">
        <v>2416</v>
      </c>
      <c r="L294" t="s">
        <v>43</v>
      </c>
    </row>
    <row r="295" spans="1:12" x14ac:dyDescent="0.25">
      <c r="A295" t="s">
        <v>936</v>
      </c>
      <c r="B295" t="s">
        <v>937</v>
      </c>
      <c r="C295" t="s">
        <v>76</v>
      </c>
      <c r="D295" t="s">
        <v>2837</v>
      </c>
      <c r="E295" t="s">
        <v>2620</v>
      </c>
      <c r="F295" t="s">
        <v>2587</v>
      </c>
      <c r="H295" t="s">
        <v>2782</v>
      </c>
      <c r="I295" t="s">
        <v>51</v>
      </c>
      <c r="J295" t="s">
        <v>50</v>
      </c>
      <c r="K295" t="s">
        <v>2416</v>
      </c>
      <c r="L295" t="s">
        <v>43</v>
      </c>
    </row>
    <row r="296" spans="1:12" x14ac:dyDescent="0.25">
      <c r="A296" t="s">
        <v>942</v>
      </c>
      <c r="B296" t="s">
        <v>943</v>
      </c>
      <c r="C296" t="s">
        <v>76</v>
      </c>
      <c r="D296" t="s">
        <v>2838</v>
      </c>
      <c r="E296" t="s">
        <v>2620</v>
      </c>
      <c r="F296" t="s">
        <v>2587</v>
      </c>
      <c r="H296" t="s">
        <v>2782</v>
      </c>
      <c r="I296" t="s">
        <v>51</v>
      </c>
      <c r="J296" t="s">
        <v>50</v>
      </c>
      <c r="K296" t="s">
        <v>2416</v>
      </c>
      <c r="L296" t="s">
        <v>43</v>
      </c>
    </row>
    <row r="297" spans="1:12" x14ac:dyDescent="0.25">
      <c r="A297" t="s">
        <v>970</v>
      </c>
      <c r="B297" t="s">
        <v>971</v>
      </c>
      <c r="C297" t="s">
        <v>76</v>
      </c>
      <c r="D297" t="s">
        <v>2839</v>
      </c>
      <c r="E297" t="s">
        <v>2620</v>
      </c>
      <c r="F297" t="s">
        <v>2587</v>
      </c>
      <c r="H297" t="s">
        <v>2782</v>
      </c>
      <c r="I297" t="s">
        <v>51</v>
      </c>
      <c r="J297" t="s">
        <v>50</v>
      </c>
      <c r="K297" t="s">
        <v>2416</v>
      </c>
      <c r="L297" t="s">
        <v>43</v>
      </c>
    </row>
    <row r="298" spans="1:12" x14ac:dyDescent="0.25">
      <c r="A298" t="s">
        <v>1030</v>
      </c>
      <c r="B298" t="s">
        <v>1031</v>
      </c>
      <c r="C298" t="s">
        <v>76</v>
      </c>
      <c r="D298" t="s">
        <v>2840</v>
      </c>
      <c r="E298" t="s">
        <v>2654</v>
      </c>
      <c r="F298" t="s">
        <v>2652</v>
      </c>
      <c r="H298" t="s">
        <v>2782</v>
      </c>
      <c r="I298" t="s">
        <v>51</v>
      </c>
      <c r="J298" t="s">
        <v>50</v>
      </c>
      <c r="K298" t="s">
        <v>2416</v>
      </c>
      <c r="L298" t="s">
        <v>43</v>
      </c>
    </row>
    <row r="299" spans="1:12" x14ac:dyDescent="0.25">
      <c r="A299" t="s">
        <v>1036</v>
      </c>
      <c r="B299" t="s">
        <v>1037</v>
      </c>
      <c r="C299" t="s">
        <v>76</v>
      </c>
      <c r="D299" t="s">
        <v>2841</v>
      </c>
      <c r="E299" t="s">
        <v>2654</v>
      </c>
      <c r="F299" t="s">
        <v>2652</v>
      </c>
      <c r="H299" t="s">
        <v>2782</v>
      </c>
      <c r="I299" t="s">
        <v>51</v>
      </c>
      <c r="J299" t="s">
        <v>50</v>
      </c>
      <c r="K299" t="s">
        <v>2416</v>
      </c>
      <c r="L299" t="s">
        <v>43</v>
      </c>
    </row>
    <row r="300" spans="1:12" x14ac:dyDescent="0.25">
      <c r="A300" t="s">
        <v>1052</v>
      </c>
      <c r="B300" t="s">
        <v>1053</v>
      </c>
      <c r="C300" t="s">
        <v>76</v>
      </c>
      <c r="D300" t="s">
        <v>2842</v>
      </c>
      <c r="E300" t="s">
        <v>2658</v>
      </c>
      <c r="F300" t="s">
        <v>2652</v>
      </c>
      <c r="H300" t="s">
        <v>2782</v>
      </c>
      <c r="I300" t="s">
        <v>51</v>
      </c>
      <c r="J300" t="s">
        <v>50</v>
      </c>
      <c r="K300" t="s">
        <v>2416</v>
      </c>
      <c r="L300" t="s">
        <v>43</v>
      </c>
    </row>
    <row r="301" spans="1:12" x14ac:dyDescent="0.25">
      <c r="A301" t="s">
        <v>1086</v>
      </c>
      <c r="B301" t="s">
        <v>1087</v>
      </c>
      <c r="C301" t="s">
        <v>76</v>
      </c>
      <c r="D301" t="s">
        <v>2843</v>
      </c>
      <c r="E301" t="s">
        <v>2844</v>
      </c>
      <c r="F301" t="s">
        <v>2652</v>
      </c>
      <c r="H301" t="s">
        <v>2782</v>
      </c>
      <c r="I301" t="s">
        <v>51</v>
      </c>
      <c r="J301" t="s">
        <v>50</v>
      </c>
      <c r="K301" t="s">
        <v>2416</v>
      </c>
      <c r="L301" t="s">
        <v>43</v>
      </c>
    </row>
    <row r="302" spans="1:12" x14ac:dyDescent="0.25">
      <c r="A302" t="s">
        <v>1092</v>
      </c>
      <c r="B302" t="s">
        <v>1093</v>
      </c>
      <c r="C302" t="s">
        <v>76</v>
      </c>
      <c r="D302" t="s">
        <v>2845</v>
      </c>
      <c r="E302" t="s">
        <v>2665</v>
      </c>
      <c r="F302" t="s">
        <v>2666</v>
      </c>
      <c r="H302" t="s">
        <v>2782</v>
      </c>
      <c r="I302" t="s">
        <v>51</v>
      </c>
      <c r="J302" t="s">
        <v>50</v>
      </c>
      <c r="K302" t="s">
        <v>2416</v>
      </c>
      <c r="L302" t="s">
        <v>43</v>
      </c>
    </row>
    <row r="303" spans="1:12" x14ac:dyDescent="0.25">
      <c r="A303" t="s">
        <v>1118</v>
      </c>
      <c r="B303" t="s">
        <v>1119</v>
      </c>
      <c r="C303" t="s">
        <v>76</v>
      </c>
      <c r="D303" t="s">
        <v>2846</v>
      </c>
      <c r="E303" t="s">
        <v>2668</v>
      </c>
      <c r="F303" t="s">
        <v>2666</v>
      </c>
      <c r="H303" t="s">
        <v>2782</v>
      </c>
      <c r="I303" t="s">
        <v>51</v>
      </c>
      <c r="J303" t="s">
        <v>50</v>
      </c>
      <c r="K303" t="s">
        <v>2416</v>
      </c>
      <c r="L303" t="s">
        <v>43</v>
      </c>
    </row>
    <row r="304" spans="1:12" x14ac:dyDescent="0.25">
      <c r="A304" t="s">
        <v>1120</v>
      </c>
      <c r="B304" t="s">
        <v>1121</v>
      </c>
      <c r="C304" t="s">
        <v>76</v>
      </c>
      <c r="D304" t="s">
        <v>2847</v>
      </c>
      <c r="E304" t="s">
        <v>2668</v>
      </c>
      <c r="F304" t="s">
        <v>2666</v>
      </c>
      <c r="H304" t="s">
        <v>2782</v>
      </c>
      <c r="I304" t="s">
        <v>51</v>
      </c>
      <c r="J304" t="s">
        <v>50</v>
      </c>
      <c r="K304" t="s">
        <v>2416</v>
      </c>
      <c r="L304" t="s">
        <v>43</v>
      </c>
    </row>
    <row r="305" spans="1:12" x14ac:dyDescent="0.25">
      <c r="A305" t="s">
        <v>1122</v>
      </c>
      <c r="B305" t="s">
        <v>1123</v>
      </c>
      <c r="C305" t="s">
        <v>76</v>
      </c>
      <c r="D305" t="s">
        <v>2848</v>
      </c>
      <c r="E305" t="s">
        <v>2668</v>
      </c>
      <c r="F305" t="s">
        <v>2666</v>
      </c>
      <c r="H305" t="s">
        <v>2782</v>
      </c>
      <c r="I305" t="s">
        <v>51</v>
      </c>
      <c r="J305" t="s">
        <v>50</v>
      </c>
      <c r="K305" t="s">
        <v>2416</v>
      </c>
      <c r="L305" t="s">
        <v>43</v>
      </c>
    </row>
    <row r="306" spans="1:12" x14ac:dyDescent="0.25">
      <c r="A306" t="s">
        <v>1363</v>
      </c>
      <c r="B306" t="s">
        <v>1364</v>
      </c>
      <c r="C306" t="s">
        <v>76</v>
      </c>
      <c r="D306" t="s">
        <v>2849</v>
      </c>
      <c r="E306" t="s">
        <v>2850</v>
      </c>
      <c r="F306" t="s">
        <v>2723</v>
      </c>
      <c r="H306" t="s">
        <v>2782</v>
      </c>
      <c r="I306" t="s">
        <v>51</v>
      </c>
      <c r="J306" t="s">
        <v>50</v>
      </c>
      <c r="K306" t="s">
        <v>2416</v>
      </c>
      <c r="L306" t="s">
        <v>43</v>
      </c>
    </row>
    <row r="307" spans="1:12" x14ac:dyDescent="0.25">
      <c r="A307" t="s">
        <v>1365</v>
      </c>
      <c r="B307" t="s">
        <v>1366</v>
      </c>
      <c r="C307" t="s">
        <v>76</v>
      </c>
      <c r="D307" t="s">
        <v>2851</v>
      </c>
      <c r="E307" t="s">
        <v>2850</v>
      </c>
      <c r="F307" t="s">
        <v>2723</v>
      </c>
      <c r="H307" t="s">
        <v>2782</v>
      </c>
      <c r="I307" t="s">
        <v>51</v>
      </c>
      <c r="J307" t="s">
        <v>50</v>
      </c>
      <c r="K307" t="s">
        <v>2416</v>
      </c>
      <c r="L307" t="s">
        <v>43</v>
      </c>
    </row>
    <row r="308" spans="1:12" x14ac:dyDescent="0.25">
      <c r="A308" t="s">
        <v>1367</v>
      </c>
      <c r="B308" t="s">
        <v>1368</v>
      </c>
      <c r="C308" t="s">
        <v>76</v>
      </c>
      <c r="D308" t="s">
        <v>2852</v>
      </c>
      <c r="E308" t="s">
        <v>2850</v>
      </c>
      <c r="F308" t="s">
        <v>2723</v>
      </c>
      <c r="H308" t="s">
        <v>2782</v>
      </c>
      <c r="I308" t="s">
        <v>51</v>
      </c>
      <c r="J308" t="s">
        <v>50</v>
      </c>
      <c r="K308" t="s">
        <v>2416</v>
      </c>
      <c r="L308" t="s">
        <v>43</v>
      </c>
    </row>
    <row r="309" spans="1:12" x14ac:dyDescent="0.25">
      <c r="A309" t="s">
        <v>1369</v>
      </c>
      <c r="B309" t="s">
        <v>1370</v>
      </c>
      <c r="C309" t="s">
        <v>76</v>
      </c>
      <c r="D309" t="s">
        <v>2853</v>
      </c>
      <c r="E309" t="s">
        <v>2850</v>
      </c>
      <c r="F309" t="s">
        <v>2723</v>
      </c>
      <c r="H309" t="s">
        <v>2782</v>
      </c>
      <c r="I309" t="s">
        <v>51</v>
      </c>
      <c r="J309" t="s">
        <v>50</v>
      </c>
      <c r="K309" t="s">
        <v>2416</v>
      </c>
      <c r="L309" t="s">
        <v>43</v>
      </c>
    </row>
    <row r="310" spans="1:12" x14ac:dyDescent="0.25">
      <c r="A310" t="s">
        <v>1371</v>
      </c>
      <c r="B310" t="s">
        <v>1372</v>
      </c>
      <c r="C310" t="s">
        <v>76</v>
      </c>
      <c r="D310" t="s">
        <v>2854</v>
      </c>
      <c r="E310" t="s">
        <v>2850</v>
      </c>
      <c r="F310" t="s">
        <v>2723</v>
      </c>
      <c r="H310" t="s">
        <v>2782</v>
      </c>
      <c r="I310" t="s">
        <v>51</v>
      </c>
      <c r="J310" t="s">
        <v>50</v>
      </c>
      <c r="K310" t="s">
        <v>2416</v>
      </c>
      <c r="L310" t="s">
        <v>43</v>
      </c>
    </row>
    <row r="311" spans="1:12" x14ac:dyDescent="0.25">
      <c r="A311" t="s">
        <v>1373</v>
      </c>
      <c r="B311" t="s">
        <v>1374</v>
      </c>
      <c r="C311" t="s">
        <v>76</v>
      </c>
      <c r="D311" t="s">
        <v>2855</v>
      </c>
      <c r="E311" t="s">
        <v>2856</v>
      </c>
      <c r="F311" t="s">
        <v>2723</v>
      </c>
      <c r="H311" t="s">
        <v>2782</v>
      </c>
      <c r="I311" t="s">
        <v>51</v>
      </c>
      <c r="J311" t="s">
        <v>50</v>
      </c>
      <c r="K311" t="s">
        <v>2416</v>
      </c>
      <c r="L311" t="s">
        <v>43</v>
      </c>
    </row>
    <row r="312" spans="1:12" x14ac:dyDescent="0.25">
      <c r="A312" t="s">
        <v>1375</v>
      </c>
      <c r="B312" t="s">
        <v>1376</v>
      </c>
      <c r="C312" t="s">
        <v>76</v>
      </c>
      <c r="D312" t="s">
        <v>2857</v>
      </c>
      <c r="E312" t="s">
        <v>2856</v>
      </c>
      <c r="F312" t="s">
        <v>2723</v>
      </c>
      <c r="H312" t="s">
        <v>2782</v>
      </c>
      <c r="I312" t="s">
        <v>51</v>
      </c>
      <c r="J312" t="s">
        <v>50</v>
      </c>
      <c r="K312" t="s">
        <v>2416</v>
      </c>
      <c r="L312" t="s">
        <v>43</v>
      </c>
    </row>
    <row r="313" spans="1:12" x14ac:dyDescent="0.25">
      <c r="A313" t="s">
        <v>1377</v>
      </c>
      <c r="B313" t="s">
        <v>1378</v>
      </c>
      <c r="C313" t="s">
        <v>76</v>
      </c>
      <c r="D313" t="s">
        <v>2858</v>
      </c>
      <c r="E313" t="s">
        <v>2856</v>
      </c>
      <c r="F313" t="s">
        <v>2723</v>
      </c>
      <c r="H313" t="s">
        <v>2782</v>
      </c>
      <c r="I313" t="s">
        <v>51</v>
      </c>
      <c r="J313" t="s">
        <v>50</v>
      </c>
      <c r="K313" t="s">
        <v>2416</v>
      </c>
      <c r="L313" t="s">
        <v>43</v>
      </c>
    </row>
    <row r="314" spans="1:12" x14ac:dyDescent="0.25">
      <c r="A314" t="s">
        <v>1387</v>
      </c>
      <c r="B314" t="s">
        <v>1388</v>
      </c>
      <c r="C314" t="s">
        <v>76</v>
      </c>
      <c r="D314" t="s">
        <v>2859</v>
      </c>
      <c r="E314" t="s">
        <v>2729</v>
      </c>
      <c r="F314" t="s">
        <v>2730</v>
      </c>
      <c r="H314" t="s">
        <v>2782</v>
      </c>
      <c r="I314" t="s">
        <v>51</v>
      </c>
      <c r="J314" t="s">
        <v>50</v>
      </c>
      <c r="K314" t="s">
        <v>2416</v>
      </c>
      <c r="L314" t="s">
        <v>43</v>
      </c>
    </row>
    <row r="315" spans="1:12" x14ac:dyDescent="0.25">
      <c r="A315" t="s">
        <v>1413</v>
      </c>
      <c r="B315" t="s">
        <v>1414</v>
      </c>
      <c r="C315" t="s">
        <v>76</v>
      </c>
      <c r="D315" t="s">
        <v>2860</v>
      </c>
      <c r="E315" t="s">
        <v>2745</v>
      </c>
      <c r="F315" t="s">
        <v>2742</v>
      </c>
      <c r="H315" t="s">
        <v>2782</v>
      </c>
      <c r="I315" t="s">
        <v>51</v>
      </c>
      <c r="J315" t="s">
        <v>50</v>
      </c>
      <c r="K315" t="s">
        <v>2416</v>
      </c>
      <c r="L315" t="s">
        <v>43</v>
      </c>
    </row>
    <row r="316" spans="1:12" x14ac:dyDescent="0.25">
      <c r="A316" t="s">
        <v>1419</v>
      </c>
      <c r="B316" t="s">
        <v>1420</v>
      </c>
      <c r="C316" t="s">
        <v>76</v>
      </c>
      <c r="D316" t="s">
        <v>2861</v>
      </c>
      <c r="E316" t="s">
        <v>2745</v>
      </c>
      <c r="F316" t="s">
        <v>2742</v>
      </c>
      <c r="H316" t="s">
        <v>2782</v>
      </c>
      <c r="I316" t="s">
        <v>51</v>
      </c>
      <c r="J316" t="s">
        <v>50</v>
      </c>
      <c r="K316" t="s">
        <v>2416</v>
      </c>
      <c r="L316" t="s">
        <v>43</v>
      </c>
    </row>
    <row r="317" spans="1:12" x14ac:dyDescent="0.25">
      <c r="A317" t="s">
        <v>1467</v>
      </c>
      <c r="B317" t="s">
        <v>1468</v>
      </c>
      <c r="C317" t="s">
        <v>76</v>
      </c>
      <c r="D317" t="s">
        <v>2862</v>
      </c>
      <c r="E317" t="s">
        <v>2863</v>
      </c>
      <c r="F317" t="s">
        <v>2864</v>
      </c>
      <c r="H317" t="s">
        <v>2782</v>
      </c>
      <c r="I317" t="s">
        <v>51</v>
      </c>
      <c r="J317" t="s">
        <v>50</v>
      </c>
      <c r="K317" t="s">
        <v>2416</v>
      </c>
      <c r="L317" t="s">
        <v>43</v>
      </c>
    </row>
    <row r="318" spans="1:12" x14ac:dyDescent="0.25">
      <c r="A318" t="s">
        <v>1469</v>
      </c>
      <c r="B318" t="s">
        <v>1470</v>
      </c>
      <c r="C318" t="s">
        <v>76</v>
      </c>
      <c r="D318" t="s">
        <v>2865</v>
      </c>
      <c r="E318" t="s">
        <v>2863</v>
      </c>
      <c r="F318" t="s">
        <v>2864</v>
      </c>
      <c r="H318" t="s">
        <v>2782</v>
      </c>
      <c r="I318" t="s">
        <v>51</v>
      </c>
      <c r="J318" t="s">
        <v>50</v>
      </c>
      <c r="K318" t="s">
        <v>2416</v>
      </c>
      <c r="L318" t="s">
        <v>43</v>
      </c>
    </row>
    <row r="319" spans="1:12" x14ac:dyDescent="0.25">
      <c r="A319" t="s">
        <v>1487</v>
      </c>
      <c r="B319" t="s">
        <v>1488</v>
      </c>
      <c r="C319" t="s">
        <v>76</v>
      </c>
      <c r="D319" t="s">
        <v>2866</v>
      </c>
      <c r="E319" t="s">
        <v>2867</v>
      </c>
      <c r="F319" t="s">
        <v>2772</v>
      </c>
      <c r="H319" t="s">
        <v>2782</v>
      </c>
      <c r="I319" t="s">
        <v>51</v>
      </c>
      <c r="J319" t="s">
        <v>50</v>
      </c>
      <c r="K319" t="s">
        <v>2416</v>
      </c>
      <c r="L319" t="s">
        <v>43</v>
      </c>
    </row>
    <row r="320" spans="1:12" x14ac:dyDescent="0.25">
      <c r="A320" t="s">
        <v>1505</v>
      </c>
      <c r="B320" t="s">
        <v>1506</v>
      </c>
      <c r="C320" t="s">
        <v>76</v>
      </c>
      <c r="D320" t="s">
        <v>2868</v>
      </c>
      <c r="E320" t="s">
        <v>2869</v>
      </c>
      <c r="F320" t="s">
        <v>2772</v>
      </c>
      <c r="H320" t="s">
        <v>2782</v>
      </c>
      <c r="I320" t="s">
        <v>51</v>
      </c>
      <c r="J320" t="s">
        <v>50</v>
      </c>
      <c r="K320" t="s">
        <v>2416</v>
      </c>
      <c r="L320" t="s">
        <v>43</v>
      </c>
    </row>
    <row r="321" spans="1:12" x14ac:dyDescent="0.25">
      <c r="A321" t="s">
        <v>1511</v>
      </c>
      <c r="B321" t="s">
        <v>1512</v>
      </c>
      <c r="C321" t="s">
        <v>76</v>
      </c>
      <c r="D321" t="s">
        <v>2870</v>
      </c>
      <c r="E321" t="s">
        <v>2871</v>
      </c>
      <c r="F321" t="s">
        <v>2872</v>
      </c>
      <c r="H321" t="s">
        <v>2782</v>
      </c>
      <c r="I321" t="s">
        <v>51</v>
      </c>
      <c r="J321" t="s">
        <v>50</v>
      </c>
      <c r="K321" t="s">
        <v>2416</v>
      </c>
      <c r="L321" t="s">
        <v>43</v>
      </c>
    </row>
    <row r="322" spans="1:12" x14ac:dyDescent="0.25">
      <c r="A322" t="s">
        <v>1515</v>
      </c>
      <c r="B322" t="s">
        <v>1516</v>
      </c>
      <c r="C322" t="s">
        <v>76</v>
      </c>
      <c r="D322" t="s">
        <v>2873</v>
      </c>
      <c r="E322" t="s">
        <v>2874</v>
      </c>
      <c r="F322" t="s">
        <v>2872</v>
      </c>
      <c r="H322" t="s">
        <v>2782</v>
      </c>
      <c r="I322" t="s">
        <v>51</v>
      </c>
      <c r="J322" t="s">
        <v>50</v>
      </c>
      <c r="K322" t="s">
        <v>2416</v>
      </c>
      <c r="L322" t="s">
        <v>43</v>
      </c>
    </row>
    <row r="323" spans="1:12" x14ac:dyDescent="0.25">
      <c r="A323" t="s">
        <v>1517</v>
      </c>
      <c r="B323" t="s">
        <v>1518</v>
      </c>
      <c r="C323" t="s">
        <v>76</v>
      </c>
      <c r="D323" t="s">
        <v>2875</v>
      </c>
      <c r="E323" t="s">
        <v>2874</v>
      </c>
      <c r="F323" t="s">
        <v>2872</v>
      </c>
      <c r="H323" t="s">
        <v>2782</v>
      </c>
      <c r="I323" t="s">
        <v>51</v>
      </c>
      <c r="J323" t="s">
        <v>50</v>
      </c>
      <c r="K323" t="s">
        <v>2416</v>
      </c>
      <c r="L323" t="s">
        <v>43</v>
      </c>
    </row>
    <row r="324" spans="1:12" x14ac:dyDescent="0.25">
      <c r="A324" t="s">
        <v>1519</v>
      </c>
      <c r="B324" t="s">
        <v>1520</v>
      </c>
      <c r="C324" t="s">
        <v>76</v>
      </c>
      <c r="D324" t="s">
        <v>2876</v>
      </c>
      <c r="E324" t="s">
        <v>2874</v>
      </c>
      <c r="F324" t="s">
        <v>2872</v>
      </c>
      <c r="H324" t="s">
        <v>2782</v>
      </c>
      <c r="I324" t="s">
        <v>51</v>
      </c>
      <c r="J324" t="s">
        <v>50</v>
      </c>
      <c r="K324" t="s">
        <v>2416</v>
      </c>
      <c r="L324" t="s">
        <v>43</v>
      </c>
    </row>
    <row r="325" spans="1:12" x14ac:dyDescent="0.25">
      <c r="A325" t="s">
        <v>1521</v>
      </c>
      <c r="B325" t="s">
        <v>1522</v>
      </c>
      <c r="C325" t="s">
        <v>76</v>
      </c>
      <c r="D325" t="s">
        <v>2877</v>
      </c>
      <c r="E325" t="s">
        <v>2874</v>
      </c>
      <c r="F325" t="s">
        <v>2872</v>
      </c>
      <c r="H325" t="s">
        <v>2782</v>
      </c>
      <c r="I325" t="s">
        <v>51</v>
      </c>
      <c r="J325" t="s">
        <v>50</v>
      </c>
      <c r="K325" t="s">
        <v>2416</v>
      </c>
      <c r="L325" t="s">
        <v>43</v>
      </c>
    </row>
    <row r="326" spans="1:12" x14ac:dyDescent="0.25">
      <c r="A326" t="s">
        <v>226</v>
      </c>
      <c r="B326" t="s">
        <v>227</v>
      </c>
      <c r="C326" t="s">
        <v>76</v>
      </c>
      <c r="D326" t="s">
        <v>2878</v>
      </c>
      <c r="E326" t="s">
        <v>2780</v>
      </c>
      <c r="F326" t="s">
        <v>2781</v>
      </c>
      <c r="H326" t="s">
        <v>2879</v>
      </c>
      <c r="I326" t="s">
        <v>51</v>
      </c>
      <c r="J326" t="s">
        <v>50</v>
      </c>
      <c r="K326" t="s">
        <v>2416</v>
      </c>
      <c r="L326" t="s">
        <v>43</v>
      </c>
    </row>
    <row r="327" spans="1:12" x14ac:dyDescent="0.25">
      <c r="A327" t="s">
        <v>228</v>
      </c>
      <c r="B327" t="s">
        <v>229</v>
      </c>
      <c r="C327" t="s">
        <v>76</v>
      </c>
      <c r="D327" t="s">
        <v>2880</v>
      </c>
      <c r="E327" t="s">
        <v>2881</v>
      </c>
      <c r="F327" t="s">
        <v>2781</v>
      </c>
      <c r="H327" t="s">
        <v>2879</v>
      </c>
      <c r="I327" t="s">
        <v>51</v>
      </c>
      <c r="J327" t="s">
        <v>50</v>
      </c>
      <c r="K327" t="s">
        <v>2416</v>
      </c>
      <c r="L327" t="s">
        <v>43</v>
      </c>
    </row>
    <row r="328" spans="1:12" x14ac:dyDescent="0.25">
      <c r="A328" t="s">
        <v>230</v>
      </c>
      <c r="B328" t="s">
        <v>231</v>
      </c>
      <c r="C328" t="s">
        <v>76</v>
      </c>
      <c r="D328" t="s">
        <v>2882</v>
      </c>
      <c r="E328" t="s">
        <v>2883</v>
      </c>
      <c r="F328" t="s">
        <v>2884</v>
      </c>
      <c r="H328" t="s">
        <v>2879</v>
      </c>
      <c r="I328" t="s">
        <v>51</v>
      </c>
      <c r="J328" t="s">
        <v>50</v>
      </c>
      <c r="K328" t="s">
        <v>2416</v>
      </c>
      <c r="L328" t="s">
        <v>43</v>
      </c>
    </row>
    <row r="329" spans="1:12" x14ac:dyDescent="0.25">
      <c r="A329" t="s">
        <v>234</v>
      </c>
      <c r="B329" t="s">
        <v>235</v>
      </c>
      <c r="C329" t="s">
        <v>76</v>
      </c>
      <c r="D329" t="s">
        <v>2885</v>
      </c>
      <c r="E329" t="s">
        <v>2886</v>
      </c>
      <c r="F329" t="s">
        <v>2887</v>
      </c>
      <c r="H329" t="s">
        <v>2888</v>
      </c>
      <c r="I329" t="s">
        <v>51</v>
      </c>
      <c r="J329" t="s">
        <v>50</v>
      </c>
      <c r="K329" t="s">
        <v>2416</v>
      </c>
      <c r="L329" t="s">
        <v>43</v>
      </c>
    </row>
    <row r="330" spans="1:12" x14ac:dyDescent="0.25">
      <c r="A330" t="s">
        <v>244</v>
      </c>
      <c r="B330" t="s">
        <v>245</v>
      </c>
      <c r="C330" t="s">
        <v>76</v>
      </c>
      <c r="D330" t="s">
        <v>2889</v>
      </c>
      <c r="E330" t="s">
        <v>2423</v>
      </c>
      <c r="F330" t="s">
        <v>2419</v>
      </c>
      <c r="H330" t="s">
        <v>2890</v>
      </c>
      <c r="I330" t="s">
        <v>51</v>
      </c>
      <c r="J330" t="s">
        <v>50</v>
      </c>
      <c r="K330" t="s">
        <v>2416</v>
      </c>
      <c r="L330" t="s">
        <v>43</v>
      </c>
    </row>
    <row r="331" spans="1:12" x14ac:dyDescent="0.25">
      <c r="A331" t="s">
        <v>250</v>
      </c>
      <c r="B331" t="s">
        <v>251</v>
      </c>
      <c r="C331" t="s">
        <v>76</v>
      </c>
      <c r="D331" t="s">
        <v>2891</v>
      </c>
      <c r="E331" t="s">
        <v>2892</v>
      </c>
      <c r="F331" t="s">
        <v>2419</v>
      </c>
      <c r="H331" t="s">
        <v>2879</v>
      </c>
      <c r="I331" t="s">
        <v>51</v>
      </c>
      <c r="J331" t="s">
        <v>50</v>
      </c>
      <c r="K331" t="s">
        <v>2416</v>
      </c>
      <c r="L331" t="s">
        <v>43</v>
      </c>
    </row>
    <row r="332" spans="1:12" x14ac:dyDescent="0.25">
      <c r="A332" t="s">
        <v>252</v>
      </c>
      <c r="B332" t="s">
        <v>253</v>
      </c>
      <c r="C332" t="s">
        <v>76</v>
      </c>
      <c r="D332" t="s">
        <v>2893</v>
      </c>
      <c r="E332" t="s">
        <v>2892</v>
      </c>
      <c r="F332" t="s">
        <v>2419</v>
      </c>
      <c r="H332" t="s">
        <v>2888</v>
      </c>
      <c r="I332" t="s">
        <v>51</v>
      </c>
      <c r="J332" t="s">
        <v>50</v>
      </c>
      <c r="K332" t="s">
        <v>2416</v>
      </c>
      <c r="L332" t="s">
        <v>43</v>
      </c>
    </row>
    <row r="333" spans="1:12" x14ac:dyDescent="0.25">
      <c r="A333" t="s">
        <v>254</v>
      </c>
      <c r="B333" t="s">
        <v>255</v>
      </c>
      <c r="C333" t="s">
        <v>76</v>
      </c>
      <c r="D333" t="s">
        <v>2894</v>
      </c>
      <c r="E333" t="s">
        <v>2892</v>
      </c>
      <c r="F333" t="s">
        <v>2419</v>
      </c>
      <c r="H333" t="s">
        <v>2888</v>
      </c>
      <c r="I333" t="s">
        <v>51</v>
      </c>
      <c r="J333" t="s">
        <v>50</v>
      </c>
      <c r="K333" t="s">
        <v>2416</v>
      </c>
      <c r="L333" t="s">
        <v>43</v>
      </c>
    </row>
    <row r="334" spans="1:12" x14ac:dyDescent="0.25">
      <c r="A334" t="s">
        <v>256</v>
      </c>
      <c r="B334" t="s">
        <v>257</v>
      </c>
      <c r="C334" t="s">
        <v>76</v>
      </c>
      <c r="D334" t="s">
        <v>2895</v>
      </c>
      <c r="E334" t="s">
        <v>2892</v>
      </c>
      <c r="F334" t="s">
        <v>2419</v>
      </c>
      <c r="H334" t="s">
        <v>2896</v>
      </c>
      <c r="I334" t="s">
        <v>51</v>
      </c>
      <c r="J334" t="s">
        <v>50</v>
      </c>
      <c r="K334" t="s">
        <v>2416</v>
      </c>
      <c r="L334" t="s">
        <v>43</v>
      </c>
    </row>
    <row r="335" spans="1:12" x14ac:dyDescent="0.25">
      <c r="A335" t="s">
        <v>258</v>
      </c>
      <c r="B335" t="s">
        <v>259</v>
      </c>
      <c r="C335" t="s">
        <v>76</v>
      </c>
      <c r="D335" t="s">
        <v>2897</v>
      </c>
      <c r="E335" t="s">
        <v>2898</v>
      </c>
      <c r="F335" t="s">
        <v>2899</v>
      </c>
      <c r="H335" t="s">
        <v>2890</v>
      </c>
      <c r="I335" t="s">
        <v>51</v>
      </c>
      <c r="J335" t="s">
        <v>50</v>
      </c>
      <c r="K335" t="s">
        <v>2416</v>
      </c>
      <c r="L335" t="s">
        <v>43</v>
      </c>
    </row>
    <row r="336" spans="1:12" x14ac:dyDescent="0.25">
      <c r="A336" t="s">
        <v>260</v>
      </c>
      <c r="B336" t="s">
        <v>261</v>
      </c>
      <c r="C336" t="s">
        <v>76</v>
      </c>
      <c r="D336" t="s">
        <v>2900</v>
      </c>
      <c r="E336" t="s">
        <v>2787</v>
      </c>
      <c r="F336" t="s">
        <v>2788</v>
      </c>
      <c r="H336" t="s">
        <v>2901</v>
      </c>
      <c r="I336" t="s">
        <v>51</v>
      </c>
      <c r="J336" t="s">
        <v>50</v>
      </c>
      <c r="K336" t="s">
        <v>2416</v>
      </c>
      <c r="L336" t="s">
        <v>43</v>
      </c>
    </row>
    <row r="337" spans="1:12" x14ac:dyDescent="0.25">
      <c r="A337" t="s">
        <v>262</v>
      </c>
      <c r="B337" t="s">
        <v>263</v>
      </c>
      <c r="C337" t="s">
        <v>76</v>
      </c>
      <c r="D337" t="s">
        <v>2902</v>
      </c>
      <c r="E337" t="s">
        <v>2787</v>
      </c>
      <c r="F337" t="s">
        <v>2788</v>
      </c>
      <c r="H337" t="s">
        <v>2903</v>
      </c>
      <c r="I337" t="s">
        <v>51</v>
      </c>
      <c r="J337" t="s">
        <v>50</v>
      </c>
      <c r="K337" t="s">
        <v>2416</v>
      </c>
      <c r="L337" t="s">
        <v>43</v>
      </c>
    </row>
    <row r="338" spans="1:12" x14ac:dyDescent="0.25">
      <c r="A338" t="s">
        <v>268</v>
      </c>
      <c r="B338" t="s">
        <v>269</v>
      </c>
      <c r="C338" t="s">
        <v>76</v>
      </c>
      <c r="D338" t="s">
        <v>2904</v>
      </c>
      <c r="E338" t="s">
        <v>2905</v>
      </c>
      <c r="F338" t="s">
        <v>2788</v>
      </c>
      <c r="H338" t="s">
        <v>2906</v>
      </c>
      <c r="I338" t="s">
        <v>51</v>
      </c>
      <c r="J338" t="s">
        <v>50</v>
      </c>
      <c r="K338" t="s">
        <v>2416</v>
      </c>
      <c r="L338" t="s">
        <v>43</v>
      </c>
    </row>
    <row r="339" spans="1:12" x14ac:dyDescent="0.25">
      <c r="A339" t="s">
        <v>276</v>
      </c>
      <c r="B339" t="s">
        <v>277</v>
      </c>
      <c r="C339" t="s">
        <v>76</v>
      </c>
      <c r="D339" t="s">
        <v>2907</v>
      </c>
      <c r="E339" t="s">
        <v>2431</v>
      </c>
      <c r="F339" t="s">
        <v>2428</v>
      </c>
      <c r="H339" t="s">
        <v>2908</v>
      </c>
      <c r="I339" t="s">
        <v>51</v>
      </c>
      <c r="J339" t="s">
        <v>50</v>
      </c>
      <c r="K339" t="s">
        <v>2416</v>
      </c>
      <c r="L339" t="s">
        <v>43</v>
      </c>
    </row>
    <row r="340" spans="1:12" x14ac:dyDescent="0.25">
      <c r="A340" t="s">
        <v>286</v>
      </c>
      <c r="B340" t="s">
        <v>287</v>
      </c>
      <c r="C340" t="s">
        <v>76</v>
      </c>
      <c r="D340" t="s">
        <v>2909</v>
      </c>
      <c r="E340" t="s">
        <v>2435</v>
      </c>
      <c r="F340" t="s">
        <v>2428</v>
      </c>
      <c r="H340" t="s">
        <v>2910</v>
      </c>
      <c r="I340" t="s">
        <v>51</v>
      </c>
      <c r="J340" t="s">
        <v>50</v>
      </c>
      <c r="K340" t="s">
        <v>2416</v>
      </c>
      <c r="L340" t="s">
        <v>43</v>
      </c>
    </row>
    <row r="341" spans="1:12" x14ac:dyDescent="0.25">
      <c r="A341" t="s">
        <v>292</v>
      </c>
      <c r="B341" t="s">
        <v>293</v>
      </c>
      <c r="C341" t="s">
        <v>76</v>
      </c>
      <c r="D341" t="s">
        <v>2911</v>
      </c>
      <c r="E341" t="s">
        <v>2437</v>
      </c>
      <c r="F341" t="s">
        <v>2438</v>
      </c>
      <c r="H341" t="s">
        <v>2903</v>
      </c>
      <c r="I341" t="s">
        <v>51</v>
      </c>
      <c r="J341" t="s">
        <v>50</v>
      </c>
      <c r="K341" t="s">
        <v>2416</v>
      </c>
      <c r="L341" t="s">
        <v>43</v>
      </c>
    </row>
    <row r="342" spans="1:12" x14ac:dyDescent="0.25">
      <c r="A342" t="s">
        <v>294</v>
      </c>
      <c r="B342" t="s">
        <v>295</v>
      </c>
      <c r="C342" t="s">
        <v>76</v>
      </c>
      <c r="D342" t="s">
        <v>2912</v>
      </c>
      <c r="E342" t="s">
        <v>2437</v>
      </c>
      <c r="F342" t="s">
        <v>2438</v>
      </c>
      <c r="H342" t="s">
        <v>2913</v>
      </c>
      <c r="I342" t="s">
        <v>51</v>
      </c>
      <c r="J342" t="s">
        <v>50</v>
      </c>
      <c r="K342" t="s">
        <v>2416</v>
      </c>
      <c r="L342" t="s">
        <v>43</v>
      </c>
    </row>
    <row r="343" spans="1:12" x14ac:dyDescent="0.25">
      <c r="A343" t="s">
        <v>296</v>
      </c>
      <c r="B343" t="s">
        <v>297</v>
      </c>
      <c r="C343" t="s">
        <v>76</v>
      </c>
      <c r="D343" t="s">
        <v>2914</v>
      </c>
      <c r="E343" t="s">
        <v>2437</v>
      </c>
      <c r="F343" t="s">
        <v>2438</v>
      </c>
      <c r="H343" t="s">
        <v>2890</v>
      </c>
      <c r="I343" t="s">
        <v>51</v>
      </c>
      <c r="J343" t="s">
        <v>50</v>
      </c>
      <c r="K343" t="s">
        <v>2416</v>
      </c>
      <c r="L343" t="s">
        <v>43</v>
      </c>
    </row>
    <row r="344" spans="1:12" x14ac:dyDescent="0.25">
      <c r="A344" t="s">
        <v>298</v>
      </c>
      <c r="B344" t="s">
        <v>299</v>
      </c>
      <c r="C344" t="s">
        <v>76</v>
      </c>
      <c r="D344" t="s">
        <v>2915</v>
      </c>
      <c r="E344" t="s">
        <v>2437</v>
      </c>
      <c r="F344" t="s">
        <v>2438</v>
      </c>
      <c r="H344" t="s">
        <v>2916</v>
      </c>
      <c r="I344" t="s">
        <v>51</v>
      </c>
      <c r="J344" t="s">
        <v>50</v>
      </c>
      <c r="K344" t="s">
        <v>2416</v>
      </c>
      <c r="L344" t="s">
        <v>43</v>
      </c>
    </row>
    <row r="345" spans="1:12" x14ac:dyDescent="0.25">
      <c r="A345" t="s">
        <v>306</v>
      </c>
      <c r="B345" t="s">
        <v>307</v>
      </c>
      <c r="C345" t="s">
        <v>76</v>
      </c>
      <c r="D345" t="s">
        <v>2917</v>
      </c>
      <c r="E345" t="s">
        <v>2442</v>
      </c>
      <c r="F345" t="s">
        <v>2438</v>
      </c>
      <c r="H345" t="s">
        <v>2890</v>
      </c>
      <c r="I345" t="s">
        <v>51</v>
      </c>
      <c r="J345" t="s">
        <v>50</v>
      </c>
      <c r="K345" t="s">
        <v>2416</v>
      </c>
      <c r="L345" t="s">
        <v>43</v>
      </c>
    </row>
    <row r="346" spans="1:12" x14ac:dyDescent="0.25">
      <c r="A346" t="s">
        <v>312</v>
      </c>
      <c r="B346" t="s">
        <v>313</v>
      </c>
      <c r="C346" t="s">
        <v>76</v>
      </c>
      <c r="D346" t="s">
        <v>2918</v>
      </c>
      <c r="E346" t="s">
        <v>2442</v>
      </c>
      <c r="F346" t="s">
        <v>2438</v>
      </c>
      <c r="H346" t="s">
        <v>2901</v>
      </c>
      <c r="I346" t="s">
        <v>51</v>
      </c>
      <c r="J346" t="s">
        <v>50</v>
      </c>
      <c r="K346" t="s">
        <v>2416</v>
      </c>
      <c r="L346" t="s">
        <v>43</v>
      </c>
    </row>
    <row r="347" spans="1:12" x14ac:dyDescent="0.25">
      <c r="A347" t="s">
        <v>314</v>
      </c>
      <c r="B347" t="s">
        <v>315</v>
      </c>
      <c r="C347" t="s">
        <v>76</v>
      </c>
      <c r="D347" t="s">
        <v>2919</v>
      </c>
      <c r="E347" t="s">
        <v>2442</v>
      </c>
      <c r="F347" t="s">
        <v>2438</v>
      </c>
      <c r="H347" t="s">
        <v>2920</v>
      </c>
      <c r="I347" t="s">
        <v>51</v>
      </c>
      <c r="J347" t="s">
        <v>50</v>
      </c>
      <c r="K347" t="s">
        <v>2416</v>
      </c>
      <c r="L347" t="s">
        <v>43</v>
      </c>
    </row>
    <row r="348" spans="1:12" x14ac:dyDescent="0.25">
      <c r="A348" t="s">
        <v>316</v>
      </c>
      <c r="B348" t="s">
        <v>317</v>
      </c>
      <c r="C348" t="s">
        <v>76</v>
      </c>
      <c r="D348" t="s">
        <v>2921</v>
      </c>
      <c r="E348" t="s">
        <v>2442</v>
      </c>
      <c r="F348" t="s">
        <v>2438</v>
      </c>
      <c r="H348" t="s">
        <v>2922</v>
      </c>
      <c r="I348" t="s">
        <v>51</v>
      </c>
      <c r="J348" t="s">
        <v>50</v>
      </c>
      <c r="K348" t="s">
        <v>2416</v>
      </c>
      <c r="L348" t="s">
        <v>43</v>
      </c>
    </row>
    <row r="349" spans="1:12" x14ac:dyDescent="0.25">
      <c r="A349" t="s">
        <v>318</v>
      </c>
      <c r="B349" t="s">
        <v>319</v>
      </c>
      <c r="C349" t="s">
        <v>76</v>
      </c>
      <c r="D349" t="s">
        <v>2923</v>
      </c>
      <c r="E349" t="s">
        <v>2442</v>
      </c>
      <c r="F349" t="s">
        <v>2438</v>
      </c>
      <c r="H349" t="s">
        <v>2901</v>
      </c>
      <c r="I349" t="s">
        <v>51</v>
      </c>
      <c r="J349" t="s">
        <v>50</v>
      </c>
      <c r="K349" t="s">
        <v>2416</v>
      </c>
      <c r="L349" t="s">
        <v>43</v>
      </c>
    </row>
    <row r="350" spans="1:12" x14ac:dyDescent="0.25">
      <c r="A350" t="s">
        <v>320</v>
      </c>
      <c r="B350" t="s">
        <v>321</v>
      </c>
      <c r="C350" t="s">
        <v>76</v>
      </c>
      <c r="D350" t="s">
        <v>2924</v>
      </c>
      <c r="E350" t="s">
        <v>2442</v>
      </c>
      <c r="F350" t="s">
        <v>2438</v>
      </c>
      <c r="H350" t="s">
        <v>2901</v>
      </c>
      <c r="I350" t="s">
        <v>51</v>
      </c>
      <c r="J350" t="s">
        <v>50</v>
      </c>
      <c r="K350" t="s">
        <v>2416</v>
      </c>
      <c r="L350" t="s">
        <v>43</v>
      </c>
    </row>
    <row r="351" spans="1:12" x14ac:dyDescent="0.25">
      <c r="A351" t="s">
        <v>326</v>
      </c>
      <c r="B351" t="s">
        <v>327</v>
      </c>
      <c r="C351" t="s">
        <v>76</v>
      </c>
      <c r="D351" t="s">
        <v>2925</v>
      </c>
      <c r="E351" t="s">
        <v>2442</v>
      </c>
      <c r="F351" t="s">
        <v>2438</v>
      </c>
      <c r="H351" t="s">
        <v>2901</v>
      </c>
      <c r="I351" t="s">
        <v>51</v>
      </c>
      <c r="J351" t="s">
        <v>50</v>
      </c>
      <c r="K351" t="s">
        <v>2416</v>
      </c>
      <c r="L351" t="s">
        <v>43</v>
      </c>
    </row>
    <row r="352" spans="1:12" x14ac:dyDescent="0.25">
      <c r="A352" t="s">
        <v>328</v>
      </c>
      <c r="B352" t="s">
        <v>329</v>
      </c>
      <c r="C352" t="s">
        <v>76</v>
      </c>
      <c r="D352" t="s">
        <v>2926</v>
      </c>
      <c r="E352" t="s">
        <v>2442</v>
      </c>
      <c r="F352" t="s">
        <v>2438</v>
      </c>
      <c r="H352" t="s">
        <v>2879</v>
      </c>
      <c r="I352" t="s">
        <v>51</v>
      </c>
      <c r="J352" t="s">
        <v>50</v>
      </c>
      <c r="K352" t="s">
        <v>2416</v>
      </c>
      <c r="L352" t="s">
        <v>43</v>
      </c>
    </row>
    <row r="353" spans="1:12" x14ac:dyDescent="0.25">
      <c r="A353" t="s">
        <v>330</v>
      </c>
      <c r="B353" t="s">
        <v>331</v>
      </c>
      <c r="C353" t="s">
        <v>76</v>
      </c>
      <c r="D353" t="s">
        <v>2927</v>
      </c>
      <c r="E353" t="s">
        <v>2442</v>
      </c>
      <c r="F353" t="s">
        <v>2438</v>
      </c>
      <c r="H353" t="s">
        <v>2928</v>
      </c>
      <c r="I353" t="s">
        <v>51</v>
      </c>
      <c r="J353" t="s">
        <v>50</v>
      </c>
      <c r="K353" t="s">
        <v>2416</v>
      </c>
      <c r="L353" t="s">
        <v>43</v>
      </c>
    </row>
    <row r="354" spans="1:12" x14ac:dyDescent="0.25">
      <c r="A354" t="s">
        <v>332</v>
      </c>
      <c r="B354" t="s">
        <v>333</v>
      </c>
      <c r="C354" t="s">
        <v>76</v>
      </c>
      <c r="D354" t="s">
        <v>2929</v>
      </c>
      <c r="E354" t="s">
        <v>2442</v>
      </c>
      <c r="F354" t="s">
        <v>2438</v>
      </c>
      <c r="H354" t="s">
        <v>2879</v>
      </c>
      <c r="I354" t="s">
        <v>51</v>
      </c>
      <c r="J354" t="s">
        <v>50</v>
      </c>
      <c r="K354" t="s">
        <v>2416</v>
      </c>
      <c r="L354" t="s">
        <v>43</v>
      </c>
    </row>
    <row r="355" spans="1:12" x14ac:dyDescent="0.25">
      <c r="A355" t="s">
        <v>334</v>
      </c>
      <c r="B355" t="s">
        <v>335</v>
      </c>
      <c r="C355" t="s">
        <v>76</v>
      </c>
      <c r="D355" t="s">
        <v>2930</v>
      </c>
      <c r="E355" t="s">
        <v>2442</v>
      </c>
      <c r="F355" t="s">
        <v>2438</v>
      </c>
      <c r="H355" t="s">
        <v>2879</v>
      </c>
      <c r="I355" t="s">
        <v>51</v>
      </c>
      <c r="J355" t="s">
        <v>50</v>
      </c>
      <c r="K355" t="s">
        <v>2416</v>
      </c>
      <c r="L355" t="s">
        <v>43</v>
      </c>
    </row>
    <row r="356" spans="1:12" x14ac:dyDescent="0.25">
      <c r="A356" t="s">
        <v>336</v>
      </c>
      <c r="B356" t="s">
        <v>337</v>
      </c>
      <c r="C356" t="s">
        <v>76</v>
      </c>
      <c r="D356" t="s">
        <v>2931</v>
      </c>
      <c r="E356" t="s">
        <v>2444</v>
      </c>
      <c r="F356" t="s">
        <v>2438</v>
      </c>
      <c r="H356" t="s">
        <v>2890</v>
      </c>
      <c r="I356" t="s">
        <v>51</v>
      </c>
      <c r="J356" t="s">
        <v>50</v>
      </c>
      <c r="K356" t="s">
        <v>2416</v>
      </c>
      <c r="L356" t="s">
        <v>43</v>
      </c>
    </row>
    <row r="357" spans="1:12" x14ac:dyDescent="0.25">
      <c r="A357" t="s">
        <v>338</v>
      </c>
      <c r="B357" t="s">
        <v>339</v>
      </c>
      <c r="C357" t="s">
        <v>76</v>
      </c>
      <c r="D357" t="s">
        <v>2932</v>
      </c>
      <c r="E357" t="s">
        <v>2444</v>
      </c>
      <c r="F357" t="s">
        <v>2438</v>
      </c>
      <c r="H357" t="s">
        <v>2920</v>
      </c>
      <c r="I357" t="s">
        <v>51</v>
      </c>
      <c r="J357" t="s">
        <v>50</v>
      </c>
      <c r="K357" t="s">
        <v>2416</v>
      </c>
      <c r="L357" t="s">
        <v>43</v>
      </c>
    </row>
    <row r="358" spans="1:12" x14ac:dyDescent="0.25">
      <c r="A358" t="s">
        <v>348</v>
      </c>
      <c r="B358" t="s">
        <v>349</v>
      </c>
      <c r="C358" t="s">
        <v>76</v>
      </c>
      <c r="D358" t="s">
        <v>2933</v>
      </c>
      <c r="E358" t="s">
        <v>2446</v>
      </c>
      <c r="F358" t="s">
        <v>2447</v>
      </c>
      <c r="H358" t="s">
        <v>2888</v>
      </c>
      <c r="I358" t="s">
        <v>51</v>
      </c>
      <c r="J358" t="s">
        <v>50</v>
      </c>
      <c r="K358" t="s">
        <v>2416</v>
      </c>
      <c r="L358" t="s">
        <v>43</v>
      </c>
    </row>
    <row r="359" spans="1:12" x14ac:dyDescent="0.25">
      <c r="A359" t="s">
        <v>350</v>
      </c>
      <c r="B359" t="s">
        <v>351</v>
      </c>
      <c r="C359" t="s">
        <v>76</v>
      </c>
      <c r="D359" t="s">
        <v>2934</v>
      </c>
      <c r="E359" t="s">
        <v>2446</v>
      </c>
      <c r="F359" t="s">
        <v>2447</v>
      </c>
      <c r="H359" t="s">
        <v>2888</v>
      </c>
      <c r="I359" t="s">
        <v>51</v>
      </c>
      <c r="J359" t="s">
        <v>50</v>
      </c>
      <c r="K359" t="s">
        <v>2416</v>
      </c>
      <c r="L359" t="s">
        <v>43</v>
      </c>
    </row>
    <row r="360" spans="1:12" x14ac:dyDescent="0.25">
      <c r="A360" t="s">
        <v>352</v>
      </c>
      <c r="B360" t="s">
        <v>353</v>
      </c>
      <c r="C360" t="s">
        <v>76</v>
      </c>
      <c r="D360" t="s">
        <v>2935</v>
      </c>
      <c r="E360" t="s">
        <v>2446</v>
      </c>
      <c r="F360" t="s">
        <v>2447</v>
      </c>
      <c r="H360" t="s">
        <v>2888</v>
      </c>
      <c r="I360" t="s">
        <v>51</v>
      </c>
      <c r="J360" t="s">
        <v>50</v>
      </c>
      <c r="K360" t="s">
        <v>2416</v>
      </c>
      <c r="L360" t="s">
        <v>43</v>
      </c>
    </row>
    <row r="361" spans="1:12" x14ac:dyDescent="0.25">
      <c r="A361" t="s">
        <v>370</v>
      </c>
      <c r="B361" t="s">
        <v>371</v>
      </c>
      <c r="C361" t="s">
        <v>76</v>
      </c>
      <c r="D361" t="s">
        <v>2936</v>
      </c>
      <c r="E361" t="s">
        <v>2450</v>
      </c>
      <c r="F361" t="s">
        <v>2451</v>
      </c>
      <c r="H361" t="s">
        <v>2913</v>
      </c>
      <c r="I361" t="s">
        <v>51</v>
      </c>
      <c r="J361" t="s">
        <v>50</v>
      </c>
      <c r="K361" t="s">
        <v>2416</v>
      </c>
      <c r="L361" t="s">
        <v>43</v>
      </c>
    </row>
    <row r="362" spans="1:12" x14ac:dyDescent="0.25">
      <c r="A362" t="s">
        <v>372</v>
      </c>
      <c r="B362" t="s">
        <v>373</v>
      </c>
      <c r="C362" t="s">
        <v>76</v>
      </c>
      <c r="D362" t="s">
        <v>2937</v>
      </c>
      <c r="E362" t="s">
        <v>2453</v>
      </c>
      <c r="F362" t="s">
        <v>2451</v>
      </c>
      <c r="H362" t="s">
        <v>2928</v>
      </c>
      <c r="I362" t="s">
        <v>51</v>
      </c>
      <c r="J362" t="s">
        <v>50</v>
      </c>
      <c r="K362" t="s">
        <v>2416</v>
      </c>
      <c r="L362" t="s">
        <v>43</v>
      </c>
    </row>
    <row r="363" spans="1:12" x14ac:dyDescent="0.25">
      <c r="A363" t="s">
        <v>374</v>
      </c>
      <c r="B363" t="s">
        <v>375</v>
      </c>
      <c r="C363" t="s">
        <v>76</v>
      </c>
      <c r="D363" t="s">
        <v>2938</v>
      </c>
      <c r="E363" t="s">
        <v>2453</v>
      </c>
      <c r="F363" t="s">
        <v>2451</v>
      </c>
      <c r="H363" t="s">
        <v>2928</v>
      </c>
      <c r="I363" t="s">
        <v>51</v>
      </c>
      <c r="J363" t="s">
        <v>50</v>
      </c>
      <c r="K363" t="s">
        <v>2416</v>
      </c>
      <c r="L363" t="s">
        <v>43</v>
      </c>
    </row>
    <row r="364" spans="1:12" x14ac:dyDescent="0.25">
      <c r="A364" t="s">
        <v>376</v>
      </c>
      <c r="B364" t="s">
        <v>377</v>
      </c>
      <c r="C364" t="s">
        <v>76</v>
      </c>
      <c r="D364" t="s">
        <v>2939</v>
      </c>
      <c r="E364" t="s">
        <v>2453</v>
      </c>
      <c r="F364" t="s">
        <v>2451</v>
      </c>
      <c r="H364" t="s">
        <v>2920</v>
      </c>
      <c r="I364" t="s">
        <v>51</v>
      </c>
      <c r="J364" t="s">
        <v>50</v>
      </c>
      <c r="K364" t="s">
        <v>2416</v>
      </c>
      <c r="L364" t="s">
        <v>43</v>
      </c>
    </row>
    <row r="365" spans="1:12" x14ac:dyDescent="0.25">
      <c r="A365" t="s">
        <v>380</v>
      </c>
      <c r="B365" t="s">
        <v>381</v>
      </c>
      <c r="C365" t="s">
        <v>76</v>
      </c>
      <c r="D365" t="s">
        <v>2940</v>
      </c>
      <c r="E365" t="s">
        <v>2453</v>
      </c>
      <c r="F365" t="s">
        <v>2451</v>
      </c>
      <c r="H365" t="s">
        <v>2928</v>
      </c>
      <c r="I365" t="s">
        <v>51</v>
      </c>
      <c r="J365" t="s">
        <v>50</v>
      </c>
      <c r="K365" t="s">
        <v>2416</v>
      </c>
      <c r="L365" t="s">
        <v>43</v>
      </c>
    </row>
    <row r="366" spans="1:12" x14ac:dyDescent="0.25">
      <c r="A366" t="s">
        <v>384</v>
      </c>
      <c r="B366" t="s">
        <v>385</v>
      </c>
      <c r="C366" t="s">
        <v>76</v>
      </c>
      <c r="D366" t="s">
        <v>2941</v>
      </c>
      <c r="E366" t="s">
        <v>2453</v>
      </c>
      <c r="F366" t="s">
        <v>2451</v>
      </c>
      <c r="H366" t="s">
        <v>2928</v>
      </c>
      <c r="I366" t="s">
        <v>51</v>
      </c>
      <c r="J366" t="s">
        <v>50</v>
      </c>
      <c r="K366" t="s">
        <v>2416</v>
      </c>
      <c r="L366" t="s">
        <v>43</v>
      </c>
    </row>
    <row r="367" spans="1:12" x14ac:dyDescent="0.25">
      <c r="A367" t="s">
        <v>388</v>
      </c>
      <c r="B367" t="s">
        <v>389</v>
      </c>
      <c r="C367" t="s">
        <v>76</v>
      </c>
      <c r="D367" t="s">
        <v>2942</v>
      </c>
      <c r="E367" t="s">
        <v>2456</v>
      </c>
      <c r="F367" t="s">
        <v>2457</v>
      </c>
      <c r="H367" t="s">
        <v>2943</v>
      </c>
      <c r="I367" t="s">
        <v>51</v>
      </c>
      <c r="J367" t="s">
        <v>50</v>
      </c>
      <c r="K367" t="s">
        <v>2416</v>
      </c>
      <c r="L367" t="s">
        <v>43</v>
      </c>
    </row>
    <row r="368" spans="1:12" x14ac:dyDescent="0.25">
      <c r="A368" t="s">
        <v>390</v>
      </c>
      <c r="B368" t="s">
        <v>391</v>
      </c>
      <c r="C368" t="s">
        <v>76</v>
      </c>
      <c r="D368" t="s">
        <v>2944</v>
      </c>
      <c r="E368" t="s">
        <v>2456</v>
      </c>
      <c r="F368" t="s">
        <v>2457</v>
      </c>
      <c r="H368" t="s">
        <v>2890</v>
      </c>
      <c r="I368" t="s">
        <v>51</v>
      </c>
      <c r="J368" t="s">
        <v>50</v>
      </c>
      <c r="K368" t="s">
        <v>2416</v>
      </c>
      <c r="L368" t="s">
        <v>43</v>
      </c>
    </row>
    <row r="369" spans="1:12" x14ac:dyDescent="0.25">
      <c r="A369" t="s">
        <v>392</v>
      </c>
      <c r="B369" t="s">
        <v>393</v>
      </c>
      <c r="C369" t="s">
        <v>76</v>
      </c>
      <c r="D369" t="s">
        <v>2945</v>
      </c>
      <c r="E369" t="s">
        <v>2456</v>
      </c>
      <c r="F369" t="s">
        <v>2457</v>
      </c>
      <c r="H369" t="s">
        <v>2901</v>
      </c>
      <c r="I369" t="s">
        <v>51</v>
      </c>
      <c r="J369" t="s">
        <v>50</v>
      </c>
      <c r="K369" t="s">
        <v>2416</v>
      </c>
      <c r="L369" t="s">
        <v>43</v>
      </c>
    </row>
    <row r="370" spans="1:12" x14ac:dyDescent="0.25">
      <c r="A370" t="s">
        <v>394</v>
      </c>
      <c r="B370" t="s">
        <v>395</v>
      </c>
      <c r="C370" t="s">
        <v>76</v>
      </c>
      <c r="D370" t="s">
        <v>2946</v>
      </c>
      <c r="E370" t="s">
        <v>2456</v>
      </c>
      <c r="F370" t="s">
        <v>2457</v>
      </c>
      <c r="H370" t="s">
        <v>2890</v>
      </c>
      <c r="I370" t="s">
        <v>51</v>
      </c>
      <c r="J370" t="s">
        <v>50</v>
      </c>
      <c r="K370" t="s">
        <v>2416</v>
      </c>
      <c r="L370" t="s">
        <v>43</v>
      </c>
    </row>
    <row r="371" spans="1:12" x14ac:dyDescent="0.25">
      <c r="A371" t="s">
        <v>400</v>
      </c>
      <c r="B371" t="s">
        <v>401</v>
      </c>
      <c r="C371" t="s">
        <v>76</v>
      </c>
      <c r="D371" t="s">
        <v>2947</v>
      </c>
      <c r="E371" t="s">
        <v>2456</v>
      </c>
      <c r="F371" t="s">
        <v>2457</v>
      </c>
      <c r="H371" t="s">
        <v>2890</v>
      </c>
      <c r="I371" t="s">
        <v>51</v>
      </c>
      <c r="J371" t="s">
        <v>50</v>
      </c>
      <c r="K371" t="s">
        <v>2416</v>
      </c>
      <c r="L371" t="s">
        <v>43</v>
      </c>
    </row>
    <row r="372" spans="1:12" x14ac:dyDescent="0.25">
      <c r="A372" t="s">
        <v>402</v>
      </c>
      <c r="B372" t="s">
        <v>403</v>
      </c>
      <c r="C372" t="s">
        <v>76</v>
      </c>
      <c r="D372" t="s">
        <v>2948</v>
      </c>
      <c r="E372" t="s">
        <v>2456</v>
      </c>
      <c r="F372" t="s">
        <v>2457</v>
      </c>
      <c r="H372" t="s">
        <v>2890</v>
      </c>
      <c r="I372" t="s">
        <v>51</v>
      </c>
      <c r="J372" t="s">
        <v>50</v>
      </c>
      <c r="K372" t="s">
        <v>2416</v>
      </c>
      <c r="L372" t="s">
        <v>43</v>
      </c>
    </row>
    <row r="373" spans="1:12" x14ac:dyDescent="0.25">
      <c r="A373" t="s">
        <v>410</v>
      </c>
      <c r="B373" t="s">
        <v>411</v>
      </c>
      <c r="C373" t="s">
        <v>76</v>
      </c>
      <c r="D373" t="s">
        <v>2949</v>
      </c>
      <c r="E373" t="s">
        <v>2456</v>
      </c>
      <c r="F373" t="s">
        <v>2457</v>
      </c>
      <c r="H373" t="s">
        <v>2890</v>
      </c>
      <c r="I373" t="s">
        <v>51</v>
      </c>
      <c r="J373" t="s">
        <v>50</v>
      </c>
      <c r="K373" t="s">
        <v>2416</v>
      </c>
      <c r="L373" t="s">
        <v>43</v>
      </c>
    </row>
    <row r="374" spans="1:12" x14ac:dyDescent="0.25">
      <c r="A374" t="s">
        <v>412</v>
      </c>
      <c r="B374" t="s">
        <v>413</v>
      </c>
      <c r="C374" t="s">
        <v>76</v>
      </c>
      <c r="D374" t="s">
        <v>2950</v>
      </c>
      <c r="E374" t="s">
        <v>2456</v>
      </c>
      <c r="F374" t="s">
        <v>2457</v>
      </c>
      <c r="H374" t="s">
        <v>2890</v>
      </c>
      <c r="I374" t="s">
        <v>51</v>
      </c>
      <c r="J374" t="s">
        <v>50</v>
      </c>
      <c r="K374" t="s">
        <v>2416</v>
      </c>
      <c r="L374" t="s">
        <v>43</v>
      </c>
    </row>
    <row r="375" spans="1:12" x14ac:dyDescent="0.25">
      <c r="A375" t="s">
        <v>414</v>
      </c>
      <c r="B375" t="s">
        <v>415</v>
      </c>
      <c r="C375" t="s">
        <v>76</v>
      </c>
      <c r="D375" t="s">
        <v>2951</v>
      </c>
      <c r="E375" t="s">
        <v>2456</v>
      </c>
      <c r="F375" t="s">
        <v>2457</v>
      </c>
      <c r="H375" t="s">
        <v>2920</v>
      </c>
      <c r="I375" t="s">
        <v>51</v>
      </c>
      <c r="J375" t="s">
        <v>50</v>
      </c>
      <c r="K375" t="s">
        <v>2416</v>
      </c>
      <c r="L375" t="s">
        <v>43</v>
      </c>
    </row>
    <row r="376" spans="1:12" x14ac:dyDescent="0.25">
      <c r="A376" t="s">
        <v>416</v>
      </c>
      <c r="B376" t="s">
        <v>417</v>
      </c>
      <c r="C376" t="s">
        <v>76</v>
      </c>
      <c r="D376" t="s">
        <v>2952</v>
      </c>
      <c r="E376" t="s">
        <v>2456</v>
      </c>
      <c r="F376" t="s">
        <v>2457</v>
      </c>
      <c r="H376" t="s">
        <v>2901</v>
      </c>
      <c r="I376" t="s">
        <v>51</v>
      </c>
      <c r="J376" t="s">
        <v>50</v>
      </c>
      <c r="K376" t="s">
        <v>2416</v>
      </c>
      <c r="L376" t="s">
        <v>43</v>
      </c>
    </row>
    <row r="377" spans="1:12" x14ac:dyDescent="0.25">
      <c r="A377" t="s">
        <v>418</v>
      </c>
      <c r="B377" t="s">
        <v>419</v>
      </c>
      <c r="C377" t="s">
        <v>76</v>
      </c>
      <c r="D377" t="s">
        <v>2953</v>
      </c>
      <c r="E377" t="s">
        <v>2456</v>
      </c>
      <c r="F377" t="s">
        <v>2457</v>
      </c>
      <c r="H377" t="s">
        <v>2890</v>
      </c>
      <c r="I377" t="s">
        <v>51</v>
      </c>
      <c r="J377" t="s">
        <v>50</v>
      </c>
      <c r="K377" t="s">
        <v>2416</v>
      </c>
      <c r="L377" t="s">
        <v>43</v>
      </c>
    </row>
    <row r="378" spans="1:12" x14ac:dyDescent="0.25">
      <c r="A378" t="s">
        <v>420</v>
      </c>
      <c r="B378" t="s">
        <v>421</v>
      </c>
      <c r="C378" t="s">
        <v>76</v>
      </c>
      <c r="D378" t="s">
        <v>2954</v>
      </c>
      <c r="E378" t="s">
        <v>2456</v>
      </c>
      <c r="F378" t="s">
        <v>2457</v>
      </c>
      <c r="H378" t="s">
        <v>2890</v>
      </c>
      <c r="I378" t="s">
        <v>51</v>
      </c>
      <c r="J378" t="s">
        <v>50</v>
      </c>
      <c r="K378" t="s">
        <v>2416</v>
      </c>
      <c r="L378" t="s">
        <v>43</v>
      </c>
    </row>
    <row r="379" spans="1:12" x14ac:dyDescent="0.25">
      <c r="A379" t="s">
        <v>422</v>
      </c>
      <c r="B379" t="s">
        <v>423</v>
      </c>
      <c r="C379" t="s">
        <v>76</v>
      </c>
      <c r="D379" t="s">
        <v>2955</v>
      </c>
      <c r="E379" t="s">
        <v>2456</v>
      </c>
      <c r="F379" t="s">
        <v>2457</v>
      </c>
      <c r="H379" t="s">
        <v>2901</v>
      </c>
      <c r="I379" t="s">
        <v>51</v>
      </c>
      <c r="J379" t="s">
        <v>50</v>
      </c>
      <c r="K379" t="s">
        <v>2416</v>
      </c>
      <c r="L379" t="s">
        <v>43</v>
      </c>
    </row>
    <row r="380" spans="1:12" x14ac:dyDescent="0.25">
      <c r="A380" t="s">
        <v>426</v>
      </c>
      <c r="B380" t="s">
        <v>427</v>
      </c>
      <c r="C380" t="s">
        <v>76</v>
      </c>
      <c r="D380" t="s">
        <v>2956</v>
      </c>
      <c r="E380" t="s">
        <v>2456</v>
      </c>
      <c r="F380" t="s">
        <v>2457</v>
      </c>
      <c r="H380" t="s">
        <v>2901</v>
      </c>
      <c r="I380" t="s">
        <v>51</v>
      </c>
      <c r="J380" t="s">
        <v>50</v>
      </c>
      <c r="K380" t="s">
        <v>2416</v>
      </c>
      <c r="L380" t="s">
        <v>43</v>
      </c>
    </row>
    <row r="381" spans="1:12" x14ac:dyDescent="0.25">
      <c r="A381" t="s">
        <v>432</v>
      </c>
      <c r="B381" t="s">
        <v>433</v>
      </c>
      <c r="C381" t="s">
        <v>76</v>
      </c>
      <c r="D381" t="s">
        <v>2957</v>
      </c>
      <c r="E381" t="s">
        <v>2456</v>
      </c>
      <c r="F381" t="s">
        <v>2457</v>
      </c>
      <c r="H381" t="s">
        <v>2901</v>
      </c>
      <c r="I381" t="s">
        <v>51</v>
      </c>
      <c r="J381" t="s">
        <v>50</v>
      </c>
      <c r="K381" t="s">
        <v>2416</v>
      </c>
      <c r="L381" t="s">
        <v>43</v>
      </c>
    </row>
    <row r="382" spans="1:12" x14ac:dyDescent="0.25">
      <c r="A382" t="s">
        <v>438</v>
      </c>
      <c r="B382" t="s">
        <v>439</v>
      </c>
      <c r="C382" t="s">
        <v>76</v>
      </c>
      <c r="D382" t="s">
        <v>2958</v>
      </c>
      <c r="E382" t="s">
        <v>2456</v>
      </c>
      <c r="F382" t="s">
        <v>2457</v>
      </c>
      <c r="H382" t="s">
        <v>2879</v>
      </c>
      <c r="I382" t="s">
        <v>51</v>
      </c>
      <c r="J382" t="s">
        <v>50</v>
      </c>
      <c r="K382" t="s">
        <v>2416</v>
      </c>
      <c r="L382" t="s">
        <v>43</v>
      </c>
    </row>
    <row r="383" spans="1:12" x14ac:dyDescent="0.25">
      <c r="A383" t="s">
        <v>442</v>
      </c>
      <c r="B383" t="s">
        <v>443</v>
      </c>
      <c r="C383" t="s">
        <v>76</v>
      </c>
      <c r="D383" t="s">
        <v>2959</v>
      </c>
      <c r="E383" t="s">
        <v>2960</v>
      </c>
      <c r="F383" t="s">
        <v>2961</v>
      </c>
      <c r="H383" t="s">
        <v>2962</v>
      </c>
      <c r="I383" t="s">
        <v>51</v>
      </c>
      <c r="J383" t="s">
        <v>50</v>
      </c>
      <c r="K383" t="s">
        <v>2416</v>
      </c>
      <c r="L383" t="s">
        <v>43</v>
      </c>
    </row>
    <row r="384" spans="1:12" x14ac:dyDescent="0.25">
      <c r="A384" t="s">
        <v>444</v>
      </c>
      <c r="B384" t="s">
        <v>445</v>
      </c>
      <c r="C384" t="s">
        <v>76</v>
      </c>
      <c r="D384" t="s">
        <v>2963</v>
      </c>
      <c r="E384" t="s">
        <v>2960</v>
      </c>
      <c r="F384" t="s">
        <v>2961</v>
      </c>
      <c r="H384" t="s">
        <v>2903</v>
      </c>
      <c r="I384" t="s">
        <v>51</v>
      </c>
      <c r="J384" t="s">
        <v>50</v>
      </c>
      <c r="K384" t="s">
        <v>2416</v>
      </c>
      <c r="L384" t="s">
        <v>43</v>
      </c>
    </row>
    <row r="385" spans="1:12" x14ac:dyDescent="0.25">
      <c r="A385" t="s">
        <v>446</v>
      </c>
      <c r="B385" t="s">
        <v>447</v>
      </c>
      <c r="C385" t="s">
        <v>76</v>
      </c>
      <c r="D385" t="s">
        <v>2964</v>
      </c>
      <c r="E385" t="s">
        <v>2960</v>
      </c>
      <c r="F385" t="s">
        <v>2961</v>
      </c>
      <c r="H385" t="s">
        <v>2879</v>
      </c>
      <c r="I385" t="s">
        <v>51</v>
      </c>
      <c r="J385" t="s">
        <v>50</v>
      </c>
      <c r="K385" t="s">
        <v>2416</v>
      </c>
      <c r="L385" t="s">
        <v>43</v>
      </c>
    </row>
    <row r="386" spans="1:12" x14ac:dyDescent="0.25">
      <c r="A386" t="s">
        <v>448</v>
      </c>
      <c r="B386" t="s">
        <v>449</v>
      </c>
      <c r="C386" t="s">
        <v>76</v>
      </c>
      <c r="D386" t="s">
        <v>2965</v>
      </c>
      <c r="E386" t="s">
        <v>2960</v>
      </c>
      <c r="F386" t="s">
        <v>2961</v>
      </c>
      <c r="H386" t="s">
        <v>2966</v>
      </c>
      <c r="I386" t="s">
        <v>51</v>
      </c>
      <c r="J386" t="s">
        <v>50</v>
      </c>
      <c r="K386" t="s">
        <v>2416</v>
      </c>
      <c r="L386" t="s">
        <v>43</v>
      </c>
    </row>
    <row r="387" spans="1:12" x14ac:dyDescent="0.25">
      <c r="A387" t="s">
        <v>450</v>
      </c>
      <c r="B387" t="s">
        <v>451</v>
      </c>
      <c r="C387" t="s">
        <v>76</v>
      </c>
      <c r="D387" t="s">
        <v>2967</v>
      </c>
      <c r="E387" t="s">
        <v>2968</v>
      </c>
      <c r="F387" t="s">
        <v>2469</v>
      </c>
      <c r="H387" t="s">
        <v>2890</v>
      </c>
      <c r="I387" t="s">
        <v>51</v>
      </c>
      <c r="J387" t="s">
        <v>50</v>
      </c>
      <c r="K387" t="s">
        <v>2416</v>
      </c>
      <c r="L387" t="s">
        <v>43</v>
      </c>
    </row>
    <row r="388" spans="1:12" x14ac:dyDescent="0.25">
      <c r="A388" t="s">
        <v>452</v>
      </c>
      <c r="B388" t="s">
        <v>453</v>
      </c>
      <c r="C388" t="s">
        <v>76</v>
      </c>
      <c r="D388" t="s">
        <v>2969</v>
      </c>
      <c r="E388" t="s">
        <v>2968</v>
      </c>
      <c r="F388" t="s">
        <v>2469</v>
      </c>
      <c r="H388" t="s">
        <v>2913</v>
      </c>
      <c r="I388" t="s">
        <v>51</v>
      </c>
      <c r="J388" t="s">
        <v>50</v>
      </c>
      <c r="K388" t="s">
        <v>2416</v>
      </c>
      <c r="L388" t="s">
        <v>43</v>
      </c>
    </row>
    <row r="389" spans="1:12" x14ac:dyDescent="0.25">
      <c r="A389" t="s">
        <v>454</v>
      </c>
      <c r="B389" t="s">
        <v>455</v>
      </c>
      <c r="C389" t="s">
        <v>76</v>
      </c>
      <c r="D389" t="s">
        <v>2970</v>
      </c>
      <c r="E389" t="s">
        <v>2968</v>
      </c>
      <c r="F389" t="s">
        <v>2469</v>
      </c>
      <c r="H389" t="s">
        <v>2962</v>
      </c>
      <c r="I389" t="s">
        <v>51</v>
      </c>
      <c r="J389" t="s">
        <v>50</v>
      </c>
      <c r="K389" t="s">
        <v>2416</v>
      </c>
      <c r="L389" t="s">
        <v>43</v>
      </c>
    </row>
    <row r="390" spans="1:12" x14ac:dyDescent="0.25">
      <c r="A390" t="s">
        <v>456</v>
      </c>
      <c r="B390" t="s">
        <v>457</v>
      </c>
      <c r="C390" t="s">
        <v>76</v>
      </c>
      <c r="D390" t="s">
        <v>2971</v>
      </c>
      <c r="E390" t="s">
        <v>2968</v>
      </c>
      <c r="F390" t="s">
        <v>2469</v>
      </c>
      <c r="H390" t="s">
        <v>2972</v>
      </c>
      <c r="I390" t="s">
        <v>51</v>
      </c>
      <c r="J390" t="s">
        <v>50</v>
      </c>
      <c r="K390" t="s">
        <v>2416</v>
      </c>
      <c r="L390" t="s">
        <v>43</v>
      </c>
    </row>
    <row r="391" spans="1:12" x14ac:dyDescent="0.25">
      <c r="A391" t="s">
        <v>458</v>
      </c>
      <c r="B391" t="s">
        <v>459</v>
      </c>
      <c r="C391" t="s">
        <v>76</v>
      </c>
      <c r="D391" t="s">
        <v>2973</v>
      </c>
      <c r="E391" t="s">
        <v>2968</v>
      </c>
      <c r="F391" t="s">
        <v>2469</v>
      </c>
      <c r="H391" t="s">
        <v>2888</v>
      </c>
      <c r="I391" t="s">
        <v>51</v>
      </c>
      <c r="J391" t="s">
        <v>50</v>
      </c>
      <c r="K391" t="s">
        <v>2416</v>
      </c>
      <c r="L391" t="s">
        <v>43</v>
      </c>
    </row>
    <row r="392" spans="1:12" x14ac:dyDescent="0.25">
      <c r="A392" t="s">
        <v>460</v>
      </c>
      <c r="B392" t="s">
        <v>461</v>
      </c>
      <c r="C392" t="s">
        <v>76</v>
      </c>
      <c r="D392" t="s">
        <v>2974</v>
      </c>
      <c r="E392" t="s">
        <v>2968</v>
      </c>
      <c r="F392" t="s">
        <v>2469</v>
      </c>
      <c r="H392" t="s">
        <v>2890</v>
      </c>
      <c r="I392" t="s">
        <v>51</v>
      </c>
      <c r="J392" t="s">
        <v>50</v>
      </c>
      <c r="K392" t="s">
        <v>2416</v>
      </c>
      <c r="L392" t="s">
        <v>43</v>
      </c>
    </row>
    <row r="393" spans="1:12" x14ac:dyDescent="0.25">
      <c r="A393" t="s">
        <v>462</v>
      </c>
      <c r="B393" t="s">
        <v>463</v>
      </c>
      <c r="C393" t="s">
        <v>76</v>
      </c>
      <c r="D393" t="s">
        <v>2975</v>
      </c>
      <c r="E393" t="s">
        <v>2968</v>
      </c>
      <c r="F393" t="s">
        <v>2469</v>
      </c>
      <c r="H393" t="s">
        <v>2928</v>
      </c>
      <c r="I393" t="s">
        <v>51</v>
      </c>
      <c r="J393" t="s">
        <v>50</v>
      </c>
      <c r="K393" t="s">
        <v>2416</v>
      </c>
      <c r="L393" t="s">
        <v>43</v>
      </c>
    </row>
    <row r="394" spans="1:12" x14ac:dyDescent="0.25">
      <c r="A394" t="s">
        <v>464</v>
      </c>
      <c r="B394" t="s">
        <v>465</v>
      </c>
      <c r="C394" t="s">
        <v>76</v>
      </c>
      <c r="D394" t="s">
        <v>2976</v>
      </c>
      <c r="E394" t="s">
        <v>2968</v>
      </c>
      <c r="F394" t="s">
        <v>2469</v>
      </c>
      <c r="H394" t="s">
        <v>2901</v>
      </c>
      <c r="I394" t="s">
        <v>51</v>
      </c>
      <c r="J394" t="s">
        <v>50</v>
      </c>
      <c r="K394" t="s">
        <v>2416</v>
      </c>
      <c r="L394" t="s">
        <v>43</v>
      </c>
    </row>
    <row r="395" spans="1:12" x14ac:dyDescent="0.25">
      <c r="A395" t="s">
        <v>466</v>
      </c>
      <c r="B395" t="s">
        <v>467</v>
      </c>
      <c r="C395" t="s">
        <v>76</v>
      </c>
      <c r="D395" t="s">
        <v>2977</v>
      </c>
      <c r="E395" t="s">
        <v>2968</v>
      </c>
      <c r="F395" t="s">
        <v>2469</v>
      </c>
      <c r="H395" t="s">
        <v>2901</v>
      </c>
      <c r="I395" t="s">
        <v>51</v>
      </c>
      <c r="J395" t="s">
        <v>50</v>
      </c>
      <c r="K395" t="s">
        <v>2416</v>
      </c>
      <c r="L395" t="s">
        <v>43</v>
      </c>
    </row>
    <row r="396" spans="1:12" x14ac:dyDescent="0.25">
      <c r="A396" t="s">
        <v>468</v>
      </c>
      <c r="B396" t="s">
        <v>469</v>
      </c>
      <c r="C396" t="s">
        <v>76</v>
      </c>
      <c r="D396" t="s">
        <v>2978</v>
      </c>
      <c r="E396" t="s">
        <v>2968</v>
      </c>
      <c r="F396" t="s">
        <v>2469</v>
      </c>
      <c r="H396" t="s">
        <v>2901</v>
      </c>
      <c r="I396" t="s">
        <v>51</v>
      </c>
      <c r="J396" t="s">
        <v>50</v>
      </c>
      <c r="K396" t="s">
        <v>2416</v>
      </c>
      <c r="L396" t="s">
        <v>43</v>
      </c>
    </row>
    <row r="397" spans="1:12" x14ac:dyDescent="0.25">
      <c r="A397" t="s">
        <v>470</v>
      </c>
      <c r="B397" t="s">
        <v>471</v>
      </c>
      <c r="C397" t="s">
        <v>76</v>
      </c>
      <c r="D397" t="s">
        <v>2979</v>
      </c>
      <c r="E397" t="s">
        <v>2968</v>
      </c>
      <c r="F397" t="s">
        <v>2469</v>
      </c>
      <c r="H397" t="s">
        <v>2901</v>
      </c>
      <c r="I397" t="s">
        <v>51</v>
      </c>
      <c r="J397" t="s">
        <v>50</v>
      </c>
      <c r="K397" t="s">
        <v>2416</v>
      </c>
      <c r="L397" t="s">
        <v>43</v>
      </c>
    </row>
    <row r="398" spans="1:12" x14ac:dyDescent="0.25">
      <c r="A398" t="s">
        <v>486</v>
      </c>
      <c r="B398" t="s">
        <v>487</v>
      </c>
      <c r="C398" t="s">
        <v>76</v>
      </c>
      <c r="D398" t="s">
        <v>2980</v>
      </c>
      <c r="E398" t="s">
        <v>2473</v>
      </c>
      <c r="F398" t="s">
        <v>2469</v>
      </c>
      <c r="H398" t="s">
        <v>2879</v>
      </c>
      <c r="I398" t="s">
        <v>51</v>
      </c>
      <c r="J398" t="s">
        <v>50</v>
      </c>
      <c r="K398" t="s">
        <v>2416</v>
      </c>
      <c r="L398" t="s">
        <v>43</v>
      </c>
    </row>
    <row r="399" spans="1:12" x14ac:dyDescent="0.25">
      <c r="A399" t="s">
        <v>488</v>
      </c>
      <c r="B399" t="s">
        <v>489</v>
      </c>
      <c r="C399" t="s">
        <v>76</v>
      </c>
      <c r="D399" t="s">
        <v>2981</v>
      </c>
      <c r="E399" t="s">
        <v>2473</v>
      </c>
      <c r="F399" t="s">
        <v>2469</v>
      </c>
      <c r="H399" t="s">
        <v>2879</v>
      </c>
      <c r="I399" t="s">
        <v>51</v>
      </c>
      <c r="J399" t="s">
        <v>50</v>
      </c>
      <c r="K399" t="s">
        <v>2416</v>
      </c>
      <c r="L399" t="s">
        <v>43</v>
      </c>
    </row>
    <row r="400" spans="1:12" x14ac:dyDescent="0.25">
      <c r="A400" t="s">
        <v>490</v>
      </c>
      <c r="B400" t="s">
        <v>491</v>
      </c>
      <c r="C400" t="s">
        <v>76</v>
      </c>
      <c r="D400" t="s">
        <v>2982</v>
      </c>
      <c r="E400" t="s">
        <v>2473</v>
      </c>
      <c r="F400" t="s">
        <v>2469</v>
      </c>
      <c r="H400" t="s">
        <v>2879</v>
      </c>
      <c r="I400" t="s">
        <v>51</v>
      </c>
      <c r="J400" t="s">
        <v>50</v>
      </c>
      <c r="K400" t="s">
        <v>2416</v>
      </c>
      <c r="L400" t="s">
        <v>43</v>
      </c>
    </row>
    <row r="401" spans="1:12" x14ac:dyDescent="0.25">
      <c r="A401" t="s">
        <v>492</v>
      </c>
      <c r="B401" t="s">
        <v>493</v>
      </c>
      <c r="C401" t="s">
        <v>76</v>
      </c>
      <c r="D401" t="s">
        <v>2983</v>
      </c>
      <c r="E401" t="s">
        <v>2473</v>
      </c>
      <c r="F401" t="s">
        <v>2469</v>
      </c>
      <c r="H401" t="s">
        <v>2984</v>
      </c>
      <c r="I401" t="s">
        <v>51</v>
      </c>
      <c r="J401" t="s">
        <v>50</v>
      </c>
      <c r="K401" t="s">
        <v>2416</v>
      </c>
      <c r="L401" t="s">
        <v>43</v>
      </c>
    </row>
    <row r="402" spans="1:12" x14ac:dyDescent="0.25">
      <c r="A402" t="s">
        <v>494</v>
      </c>
      <c r="B402" t="s">
        <v>495</v>
      </c>
      <c r="C402" t="s">
        <v>76</v>
      </c>
      <c r="D402" t="s">
        <v>2985</v>
      </c>
      <c r="E402" t="s">
        <v>2473</v>
      </c>
      <c r="F402" t="s">
        <v>2469</v>
      </c>
      <c r="H402" t="s">
        <v>2984</v>
      </c>
      <c r="I402" t="s">
        <v>51</v>
      </c>
      <c r="J402" t="s">
        <v>50</v>
      </c>
      <c r="K402" t="s">
        <v>2416</v>
      </c>
      <c r="L402" t="s">
        <v>43</v>
      </c>
    </row>
    <row r="403" spans="1:12" x14ac:dyDescent="0.25">
      <c r="A403" t="s">
        <v>496</v>
      </c>
      <c r="B403" t="s">
        <v>497</v>
      </c>
      <c r="C403" t="s">
        <v>76</v>
      </c>
      <c r="D403" t="s">
        <v>2986</v>
      </c>
      <c r="E403" t="s">
        <v>2473</v>
      </c>
      <c r="F403" t="s">
        <v>2469</v>
      </c>
      <c r="H403" t="s">
        <v>2879</v>
      </c>
      <c r="I403" t="s">
        <v>51</v>
      </c>
      <c r="J403" t="s">
        <v>50</v>
      </c>
      <c r="K403" t="s">
        <v>2416</v>
      </c>
      <c r="L403" t="s">
        <v>43</v>
      </c>
    </row>
    <row r="404" spans="1:12" x14ac:dyDescent="0.25">
      <c r="A404" t="s">
        <v>498</v>
      </c>
      <c r="B404" t="s">
        <v>499</v>
      </c>
      <c r="C404" t="s">
        <v>76</v>
      </c>
      <c r="D404" t="s">
        <v>2987</v>
      </c>
      <c r="E404" t="s">
        <v>2473</v>
      </c>
      <c r="F404" t="s">
        <v>2469</v>
      </c>
      <c r="H404" t="s">
        <v>2943</v>
      </c>
      <c r="I404" t="s">
        <v>51</v>
      </c>
      <c r="J404" t="s">
        <v>50</v>
      </c>
      <c r="K404" t="s">
        <v>2416</v>
      </c>
      <c r="L404" t="s">
        <v>43</v>
      </c>
    </row>
    <row r="405" spans="1:12" x14ac:dyDescent="0.25">
      <c r="A405" t="s">
        <v>500</v>
      </c>
      <c r="B405" t="s">
        <v>501</v>
      </c>
      <c r="C405" t="s">
        <v>76</v>
      </c>
      <c r="D405" t="s">
        <v>2988</v>
      </c>
      <c r="E405" t="s">
        <v>2473</v>
      </c>
      <c r="F405" t="s">
        <v>2469</v>
      </c>
      <c r="H405" t="s">
        <v>2879</v>
      </c>
      <c r="I405" t="s">
        <v>51</v>
      </c>
      <c r="J405" t="s">
        <v>50</v>
      </c>
      <c r="K405" t="s">
        <v>2416</v>
      </c>
      <c r="L405" t="s">
        <v>43</v>
      </c>
    </row>
    <row r="406" spans="1:12" x14ac:dyDescent="0.25">
      <c r="A406" t="s">
        <v>504</v>
      </c>
      <c r="B406" t="s">
        <v>505</v>
      </c>
      <c r="C406" t="s">
        <v>76</v>
      </c>
      <c r="D406" t="s">
        <v>2989</v>
      </c>
      <c r="E406" t="s">
        <v>2473</v>
      </c>
      <c r="F406" t="s">
        <v>2469</v>
      </c>
      <c r="H406" t="s">
        <v>2879</v>
      </c>
      <c r="I406" t="s">
        <v>51</v>
      </c>
      <c r="J406" t="s">
        <v>50</v>
      </c>
      <c r="K406" t="s">
        <v>2416</v>
      </c>
      <c r="L406" t="s">
        <v>43</v>
      </c>
    </row>
    <row r="407" spans="1:12" x14ac:dyDescent="0.25">
      <c r="A407" t="s">
        <v>508</v>
      </c>
      <c r="B407" t="s">
        <v>509</v>
      </c>
      <c r="C407" t="s">
        <v>76</v>
      </c>
      <c r="D407" t="s">
        <v>2990</v>
      </c>
      <c r="E407" t="s">
        <v>2473</v>
      </c>
      <c r="F407" t="s">
        <v>2469</v>
      </c>
      <c r="H407" t="s">
        <v>2879</v>
      </c>
      <c r="I407" t="s">
        <v>51</v>
      </c>
      <c r="J407" t="s">
        <v>50</v>
      </c>
      <c r="K407" t="s">
        <v>2416</v>
      </c>
      <c r="L407" t="s">
        <v>43</v>
      </c>
    </row>
    <row r="408" spans="1:12" x14ac:dyDescent="0.25">
      <c r="A408" t="s">
        <v>510</v>
      </c>
      <c r="B408" t="s">
        <v>511</v>
      </c>
      <c r="C408" t="s">
        <v>76</v>
      </c>
      <c r="D408" t="s">
        <v>2991</v>
      </c>
      <c r="E408" t="s">
        <v>2473</v>
      </c>
      <c r="F408" t="s">
        <v>2469</v>
      </c>
      <c r="H408" t="s">
        <v>2943</v>
      </c>
      <c r="I408" t="s">
        <v>51</v>
      </c>
      <c r="J408" t="s">
        <v>50</v>
      </c>
      <c r="K408" t="s">
        <v>2416</v>
      </c>
      <c r="L408" t="s">
        <v>43</v>
      </c>
    </row>
    <row r="409" spans="1:12" x14ac:dyDescent="0.25">
      <c r="A409" t="s">
        <v>512</v>
      </c>
      <c r="B409" t="s">
        <v>513</v>
      </c>
      <c r="C409" t="s">
        <v>76</v>
      </c>
      <c r="D409" t="s">
        <v>2992</v>
      </c>
      <c r="E409" t="s">
        <v>2473</v>
      </c>
      <c r="F409" t="s">
        <v>2469</v>
      </c>
      <c r="H409" t="s">
        <v>2879</v>
      </c>
      <c r="I409" t="s">
        <v>51</v>
      </c>
      <c r="J409" t="s">
        <v>50</v>
      </c>
      <c r="K409" t="s">
        <v>2416</v>
      </c>
      <c r="L409" t="s">
        <v>43</v>
      </c>
    </row>
    <row r="410" spans="1:12" x14ac:dyDescent="0.25">
      <c r="A410" t="s">
        <v>514</v>
      </c>
      <c r="B410" t="s">
        <v>515</v>
      </c>
      <c r="C410" t="s">
        <v>76</v>
      </c>
      <c r="D410" t="s">
        <v>2993</v>
      </c>
      <c r="E410" t="s">
        <v>2473</v>
      </c>
      <c r="F410" t="s">
        <v>2469</v>
      </c>
      <c r="H410" t="s">
        <v>2879</v>
      </c>
      <c r="I410" t="s">
        <v>51</v>
      </c>
      <c r="J410" t="s">
        <v>50</v>
      </c>
      <c r="K410" t="s">
        <v>2416</v>
      </c>
      <c r="L410" t="s">
        <v>43</v>
      </c>
    </row>
    <row r="411" spans="1:12" x14ac:dyDescent="0.25">
      <c r="A411" t="s">
        <v>518</v>
      </c>
      <c r="B411" t="s">
        <v>519</v>
      </c>
      <c r="C411" t="s">
        <v>76</v>
      </c>
      <c r="D411" t="s">
        <v>2994</v>
      </c>
      <c r="E411" t="s">
        <v>2473</v>
      </c>
      <c r="F411" t="s">
        <v>2469</v>
      </c>
      <c r="H411" t="s">
        <v>2890</v>
      </c>
      <c r="I411" t="s">
        <v>51</v>
      </c>
      <c r="J411" t="s">
        <v>50</v>
      </c>
      <c r="K411" t="s">
        <v>2416</v>
      </c>
      <c r="L411" t="s">
        <v>43</v>
      </c>
    </row>
    <row r="412" spans="1:12" x14ac:dyDescent="0.25">
      <c r="A412" t="s">
        <v>520</v>
      </c>
      <c r="B412" t="s">
        <v>521</v>
      </c>
      <c r="C412" t="s">
        <v>76</v>
      </c>
      <c r="D412" t="s">
        <v>2995</v>
      </c>
      <c r="E412" t="s">
        <v>2473</v>
      </c>
      <c r="F412" t="s">
        <v>2469</v>
      </c>
      <c r="H412" t="s">
        <v>2996</v>
      </c>
      <c r="I412" t="s">
        <v>51</v>
      </c>
      <c r="J412" t="s">
        <v>50</v>
      </c>
      <c r="K412" t="s">
        <v>2416</v>
      </c>
      <c r="L412" t="s">
        <v>43</v>
      </c>
    </row>
    <row r="413" spans="1:12" x14ac:dyDescent="0.25">
      <c r="A413" t="s">
        <v>526</v>
      </c>
      <c r="B413" t="s">
        <v>527</v>
      </c>
      <c r="C413" t="s">
        <v>76</v>
      </c>
      <c r="D413" t="s">
        <v>2997</v>
      </c>
      <c r="E413" t="s">
        <v>2473</v>
      </c>
      <c r="F413" t="s">
        <v>2469</v>
      </c>
      <c r="H413" t="s">
        <v>2908</v>
      </c>
      <c r="I413" t="s">
        <v>51</v>
      </c>
      <c r="J413" t="s">
        <v>50</v>
      </c>
      <c r="K413" t="s">
        <v>2416</v>
      </c>
      <c r="L413" t="s">
        <v>43</v>
      </c>
    </row>
    <row r="414" spans="1:12" x14ac:dyDescent="0.25">
      <c r="A414" t="s">
        <v>534</v>
      </c>
      <c r="B414" t="s">
        <v>535</v>
      </c>
      <c r="C414" t="s">
        <v>76</v>
      </c>
      <c r="D414" t="s">
        <v>2998</v>
      </c>
      <c r="E414" t="s">
        <v>2480</v>
      </c>
      <c r="F414" t="s">
        <v>2477</v>
      </c>
      <c r="H414" t="s">
        <v>2996</v>
      </c>
      <c r="I414" t="s">
        <v>51</v>
      </c>
      <c r="J414" t="s">
        <v>50</v>
      </c>
      <c r="K414" t="s">
        <v>2416</v>
      </c>
      <c r="L414" t="s">
        <v>43</v>
      </c>
    </row>
    <row r="415" spans="1:12" x14ac:dyDescent="0.25">
      <c r="A415" t="s">
        <v>538</v>
      </c>
      <c r="B415" t="s">
        <v>539</v>
      </c>
      <c r="C415" t="s">
        <v>76</v>
      </c>
      <c r="D415" t="s">
        <v>2999</v>
      </c>
      <c r="E415" t="s">
        <v>2480</v>
      </c>
      <c r="F415" t="s">
        <v>2477</v>
      </c>
      <c r="H415" t="s">
        <v>2996</v>
      </c>
      <c r="I415" t="s">
        <v>51</v>
      </c>
      <c r="J415" t="s">
        <v>50</v>
      </c>
      <c r="K415" t="s">
        <v>2416</v>
      </c>
      <c r="L415" t="s">
        <v>43</v>
      </c>
    </row>
    <row r="416" spans="1:12" x14ac:dyDescent="0.25">
      <c r="A416" t="s">
        <v>544</v>
      </c>
      <c r="B416" t="s">
        <v>545</v>
      </c>
      <c r="C416" t="s">
        <v>76</v>
      </c>
      <c r="D416" t="s">
        <v>3000</v>
      </c>
      <c r="E416" t="s">
        <v>3001</v>
      </c>
      <c r="F416" t="s">
        <v>2811</v>
      </c>
      <c r="H416" t="s">
        <v>2879</v>
      </c>
      <c r="I416" t="s">
        <v>51</v>
      </c>
      <c r="J416" t="s">
        <v>50</v>
      </c>
      <c r="K416" t="s">
        <v>2416</v>
      </c>
      <c r="L416" t="s">
        <v>43</v>
      </c>
    </row>
    <row r="417" spans="1:12" x14ac:dyDescent="0.25">
      <c r="A417" t="s">
        <v>546</v>
      </c>
      <c r="B417" t="s">
        <v>547</v>
      </c>
      <c r="C417" t="s">
        <v>76</v>
      </c>
      <c r="D417" t="s">
        <v>3002</v>
      </c>
      <c r="E417" t="s">
        <v>3001</v>
      </c>
      <c r="F417" t="s">
        <v>2811</v>
      </c>
      <c r="H417" t="s">
        <v>2879</v>
      </c>
      <c r="I417" t="s">
        <v>51</v>
      </c>
      <c r="J417" t="s">
        <v>50</v>
      </c>
      <c r="K417" t="s">
        <v>2416</v>
      </c>
      <c r="L417" t="s">
        <v>43</v>
      </c>
    </row>
    <row r="418" spans="1:12" x14ac:dyDescent="0.25">
      <c r="A418" t="s">
        <v>572</v>
      </c>
      <c r="B418" t="s">
        <v>573</v>
      </c>
      <c r="C418" t="s">
        <v>76</v>
      </c>
      <c r="D418" t="s">
        <v>3003</v>
      </c>
      <c r="E418" t="s">
        <v>2482</v>
      </c>
      <c r="F418" t="s">
        <v>2483</v>
      </c>
      <c r="H418" t="s">
        <v>2888</v>
      </c>
      <c r="I418" t="s">
        <v>51</v>
      </c>
      <c r="J418" t="s">
        <v>50</v>
      </c>
      <c r="K418" t="s">
        <v>2416</v>
      </c>
      <c r="L418" t="s">
        <v>43</v>
      </c>
    </row>
    <row r="419" spans="1:12" x14ac:dyDescent="0.25">
      <c r="A419" t="s">
        <v>622</v>
      </c>
      <c r="B419" t="s">
        <v>623</v>
      </c>
      <c r="C419" t="s">
        <v>76</v>
      </c>
      <c r="D419" t="s">
        <v>3004</v>
      </c>
      <c r="E419" t="s">
        <v>3005</v>
      </c>
      <c r="F419" t="s">
        <v>2483</v>
      </c>
      <c r="H419" t="s">
        <v>2888</v>
      </c>
      <c r="I419" t="s">
        <v>51</v>
      </c>
      <c r="J419" t="s">
        <v>50</v>
      </c>
      <c r="K419" t="s">
        <v>2416</v>
      </c>
      <c r="L419" t="s">
        <v>43</v>
      </c>
    </row>
    <row r="420" spans="1:12" x14ac:dyDescent="0.25">
      <c r="A420" t="s">
        <v>624</v>
      </c>
      <c r="B420" t="s">
        <v>625</v>
      </c>
      <c r="C420" t="s">
        <v>76</v>
      </c>
      <c r="D420" t="s">
        <v>3006</v>
      </c>
      <c r="E420" t="s">
        <v>3005</v>
      </c>
      <c r="F420" t="s">
        <v>2483</v>
      </c>
      <c r="H420" t="s">
        <v>2888</v>
      </c>
      <c r="I420" t="s">
        <v>51</v>
      </c>
      <c r="J420" t="s">
        <v>50</v>
      </c>
      <c r="K420" t="s">
        <v>2416</v>
      </c>
      <c r="L420" t="s">
        <v>43</v>
      </c>
    </row>
    <row r="421" spans="1:12" x14ac:dyDescent="0.25">
      <c r="A421" t="s">
        <v>626</v>
      </c>
      <c r="B421" t="s">
        <v>627</v>
      </c>
      <c r="C421" t="s">
        <v>76</v>
      </c>
      <c r="D421" t="s">
        <v>3007</v>
      </c>
      <c r="E421" t="s">
        <v>3005</v>
      </c>
      <c r="F421" t="s">
        <v>2483</v>
      </c>
      <c r="H421" t="s">
        <v>2888</v>
      </c>
      <c r="I421" t="s">
        <v>51</v>
      </c>
      <c r="J421" t="s">
        <v>50</v>
      </c>
      <c r="K421" t="s">
        <v>2416</v>
      </c>
      <c r="L421" t="s">
        <v>43</v>
      </c>
    </row>
    <row r="422" spans="1:12" x14ac:dyDescent="0.25">
      <c r="A422" t="s">
        <v>628</v>
      </c>
      <c r="B422" t="s">
        <v>629</v>
      </c>
      <c r="C422" t="s">
        <v>76</v>
      </c>
      <c r="D422" t="s">
        <v>3008</v>
      </c>
      <c r="E422" t="s">
        <v>3005</v>
      </c>
      <c r="F422" t="s">
        <v>2483</v>
      </c>
      <c r="H422" t="s">
        <v>2888</v>
      </c>
      <c r="I422" t="s">
        <v>51</v>
      </c>
      <c r="J422" t="s">
        <v>50</v>
      </c>
      <c r="K422" t="s">
        <v>2416</v>
      </c>
      <c r="L422" t="s">
        <v>43</v>
      </c>
    </row>
    <row r="423" spans="1:12" x14ac:dyDescent="0.25">
      <c r="A423" t="s">
        <v>630</v>
      </c>
      <c r="B423" t="s">
        <v>631</v>
      </c>
      <c r="C423" t="s">
        <v>76</v>
      </c>
      <c r="D423" t="s">
        <v>3009</v>
      </c>
      <c r="E423" t="s">
        <v>3005</v>
      </c>
      <c r="F423" t="s">
        <v>2483</v>
      </c>
      <c r="H423" t="s">
        <v>2888</v>
      </c>
      <c r="I423" t="s">
        <v>51</v>
      </c>
      <c r="J423" t="s">
        <v>50</v>
      </c>
      <c r="K423" t="s">
        <v>2416</v>
      </c>
      <c r="L423" t="s">
        <v>43</v>
      </c>
    </row>
    <row r="424" spans="1:12" x14ac:dyDescent="0.25">
      <c r="A424" t="s">
        <v>632</v>
      </c>
      <c r="B424" t="s">
        <v>633</v>
      </c>
      <c r="C424" t="s">
        <v>76</v>
      </c>
      <c r="D424" t="s">
        <v>3010</v>
      </c>
      <c r="E424" t="s">
        <v>3005</v>
      </c>
      <c r="F424" t="s">
        <v>2483</v>
      </c>
      <c r="H424" t="s">
        <v>2888</v>
      </c>
      <c r="I424" t="s">
        <v>51</v>
      </c>
      <c r="J424" t="s">
        <v>50</v>
      </c>
      <c r="K424" t="s">
        <v>2416</v>
      </c>
      <c r="L424" t="s">
        <v>43</v>
      </c>
    </row>
    <row r="425" spans="1:12" x14ac:dyDescent="0.25">
      <c r="A425" t="s">
        <v>680</v>
      </c>
      <c r="B425" t="s">
        <v>681</v>
      </c>
      <c r="C425" t="s">
        <v>76</v>
      </c>
      <c r="D425" t="s">
        <v>3011</v>
      </c>
      <c r="E425" t="s">
        <v>2552</v>
      </c>
      <c r="F425" t="s">
        <v>2541</v>
      </c>
      <c r="H425" t="s">
        <v>2890</v>
      </c>
      <c r="I425" t="s">
        <v>51</v>
      </c>
      <c r="J425" t="s">
        <v>50</v>
      </c>
      <c r="K425" t="s">
        <v>2416</v>
      </c>
      <c r="L425" t="s">
        <v>43</v>
      </c>
    </row>
    <row r="426" spans="1:12" x14ac:dyDescent="0.25">
      <c r="A426" t="s">
        <v>698</v>
      </c>
      <c r="B426" t="s">
        <v>699</v>
      </c>
      <c r="C426" t="s">
        <v>76</v>
      </c>
      <c r="D426" t="s">
        <v>3012</v>
      </c>
      <c r="E426" t="s">
        <v>2562</v>
      </c>
      <c r="F426" t="s">
        <v>2541</v>
      </c>
      <c r="H426" t="s">
        <v>2890</v>
      </c>
      <c r="I426" t="s">
        <v>51</v>
      </c>
      <c r="J426" t="s">
        <v>50</v>
      </c>
      <c r="K426" t="s">
        <v>2416</v>
      </c>
      <c r="L426" t="s">
        <v>43</v>
      </c>
    </row>
    <row r="427" spans="1:12" x14ac:dyDescent="0.25">
      <c r="A427" t="s">
        <v>706</v>
      </c>
      <c r="B427" t="s">
        <v>707</v>
      </c>
      <c r="C427" t="s">
        <v>76</v>
      </c>
      <c r="D427" t="s">
        <v>3013</v>
      </c>
      <c r="E427" t="s">
        <v>2562</v>
      </c>
      <c r="F427" t="s">
        <v>2541</v>
      </c>
      <c r="H427" t="s">
        <v>2890</v>
      </c>
      <c r="I427" t="s">
        <v>51</v>
      </c>
      <c r="J427" t="s">
        <v>50</v>
      </c>
      <c r="K427" t="s">
        <v>2416</v>
      </c>
      <c r="L427" t="s">
        <v>43</v>
      </c>
    </row>
    <row r="428" spans="1:12" x14ac:dyDescent="0.25">
      <c r="A428" t="s">
        <v>728</v>
      </c>
      <c r="B428" t="s">
        <v>729</v>
      </c>
      <c r="C428" t="s">
        <v>76</v>
      </c>
      <c r="D428" t="s">
        <v>3014</v>
      </c>
      <c r="E428" t="s">
        <v>3015</v>
      </c>
      <c r="F428" t="s">
        <v>3016</v>
      </c>
      <c r="H428" t="s">
        <v>2903</v>
      </c>
      <c r="I428" t="s">
        <v>51</v>
      </c>
      <c r="J428" t="s">
        <v>50</v>
      </c>
      <c r="K428" t="s">
        <v>2416</v>
      </c>
      <c r="L428" t="s">
        <v>43</v>
      </c>
    </row>
    <row r="429" spans="1:12" x14ac:dyDescent="0.25">
      <c r="A429" t="s">
        <v>730</v>
      </c>
      <c r="B429" t="s">
        <v>731</v>
      </c>
      <c r="C429" t="s">
        <v>76</v>
      </c>
      <c r="D429" t="s">
        <v>3017</v>
      </c>
      <c r="E429" t="s">
        <v>3018</v>
      </c>
      <c r="F429" t="s">
        <v>3019</v>
      </c>
      <c r="H429" t="s">
        <v>2888</v>
      </c>
      <c r="I429" t="s">
        <v>51</v>
      </c>
      <c r="J429" t="s">
        <v>50</v>
      </c>
      <c r="K429" t="s">
        <v>2416</v>
      </c>
      <c r="L429" t="s">
        <v>43</v>
      </c>
    </row>
    <row r="430" spans="1:12" x14ac:dyDescent="0.25">
      <c r="A430" t="s">
        <v>732</v>
      </c>
      <c r="B430" t="s">
        <v>733</v>
      </c>
      <c r="C430" t="s">
        <v>76</v>
      </c>
      <c r="D430" t="s">
        <v>3020</v>
      </c>
      <c r="E430" t="s">
        <v>3018</v>
      </c>
      <c r="F430" t="s">
        <v>3019</v>
      </c>
      <c r="H430" t="s">
        <v>2888</v>
      </c>
      <c r="I430" t="s">
        <v>51</v>
      </c>
      <c r="J430" t="s">
        <v>50</v>
      </c>
      <c r="K430" t="s">
        <v>2416</v>
      </c>
      <c r="L430" t="s">
        <v>43</v>
      </c>
    </row>
    <row r="431" spans="1:12" x14ac:dyDescent="0.25">
      <c r="A431" t="s">
        <v>734</v>
      </c>
      <c r="B431" t="s">
        <v>735</v>
      </c>
      <c r="C431" t="s">
        <v>76</v>
      </c>
      <c r="D431" t="s">
        <v>3021</v>
      </c>
      <c r="E431" t="s">
        <v>3018</v>
      </c>
      <c r="F431" t="s">
        <v>3019</v>
      </c>
      <c r="H431" t="s">
        <v>2888</v>
      </c>
      <c r="I431" t="s">
        <v>51</v>
      </c>
      <c r="J431" t="s">
        <v>50</v>
      </c>
      <c r="K431" t="s">
        <v>2416</v>
      </c>
      <c r="L431" t="s">
        <v>43</v>
      </c>
    </row>
    <row r="432" spans="1:12" x14ac:dyDescent="0.25">
      <c r="A432" t="s">
        <v>736</v>
      </c>
      <c r="B432" t="s">
        <v>737</v>
      </c>
      <c r="C432" t="s">
        <v>76</v>
      </c>
      <c r="D432" t="s">
        <v>3022</v>
      </c>
      <c r="E432" t="s">
        <v>3018</v>
      </c>
      <c r="F432" t="s">
        <v>3019</v>
      </c>
      <c r="H432" t="s">
        <v>2888</v>
      </c>
      <c r="I432" t="s">
        <v>51</v>
      </c>
      <c r="J432" t="s">
        <v>50</v>
      </c>
      <c r="K432" t="s">
        <v>2416</v>
      </c>
      <c r="L432" t="s">
        <v>43</v>
      </c>
    </row>
    <row r="433" spans="1:12" x14ac:dyDescent="0.25">
      <c r="A433" t="s">
        <v>738</v>
      </c>
      <c r="B433" t="s">
        <v>739</v>
      </c>
      <c r="C433" t="s">
        <v>76</v>
      </c>
      <c r="D433" t="s">
        <v>3023</v>
      </c>
      <c r="E433" t="s">
        <v>2573</v>
      </c>
      <c r="F433" t="s">
        <v>2574</v>
      </c>
      <c r="H433" t="s">
        <v>2901</v>
      </c>
      <c r="I433" t="s">
        <v>51</v>
      </c>
      <c r="J433" t="s">
        <v>50</v>
      </c>
      <c r="K433" t="s">
        <v>2416</v>
      </c>
      <c r="L433" t="s">
        <v>43</v>
      </c>
    </row>
    <row r="434" spans="1:12" x14ac:dyDescent="0.25">
      <c r="A434" t="s">
        <v>740</v>
      </c>
      <c r="B434" t="s">
        <v>741</v>
      </c>
      <c r="C434" t="s">
        <v>76</v>
      </c>
      <c r="D434" t="s">
        <v>3024</v>
      </c>
      <c r="E434" t="s">
        <v>2573</v>
      </c>
      <c r="F434" t="s">
        <v>2574</v>
      </c>
      <c r="H434" t="s">
        <v>2890</v>
      </c>
      <c r="I434" t="s">
        <v>51</v>
      </c>
      <c r="J434" t="s">
        <v>50</v>
      </c>
      <c r="K434" t="s">
        <v>2416</v>
      </c>
      <c r="L434" t="s">
        <v>43</v>
      </c>
    </row>
    <row r="435" spans="1:12" x14ac:dyDescent="0.25">
      <c r="A435" t="s">
        <v>746</v>
      </c>
      <c r="B435" t="s">
        <v>747</v>
      </c>
      <c r="C435" t="s">
        <v>76</v>
      </c>
      <c r="D435" t="s">
        <v>3025</v>
      </c>
      <c r="E435" t="s">
        <v>2577</v>
      </c>
      <c r="F435" t="s">
        <v>2574</v>
      </c>
      <c r="H435" t="s">
        <v>2901</v>
      </c>
      <c r="I435" t="s">
        <v>51</v>
      </c>
      <c r="J435" t="s">
        <v>50</v>
      </c>
      <c r="K435" t="s">
        <v>2416</v>
      </c>
      <c r="L435" t="s">
        <v>43</v>
      </c>
    </row>
    <row r="436" spans="1:12" x14ac:dyDescent="0.25">
      <c r="A436" t="s">
        <v>758</v>
      </c>
      <c r="B436" t="s">
        <v>759</v>
      </c>
      <c r="C436" t="s">
        <v>76</v>
      </c>
      <c r="D436" t="s">
        <v>3026</v>
      </c>
      <c r="E436" t="s">
        <v>2822</v>
      </c>
      <c r="F436" t="s">
        <v>2574</v>
      </c>
      <c r="H436" t="s">
        <v>2890</v>
      </c>
      <c r="I436" t="s">
        <v>51</v>
      </c>
      <c r="J436" t="s">
        <v>50</v>
      </c>
      <c r="K436" t="s">
        <v>2416</v>
      </c>
      <c r="L436" t="s">
        <v>43</v>
      </c>
    </row>
    <row r="437" spans="1:12" x14ac:dyDescent="0.25">
      <c r="A437" t="s">
        <v>762</v>
      </c>
      <c r="B437" t="s">
        <v>763</v>
      </c>
      <c r="C437" t="s">
        <v>76</v>
      </c>
      <c r="D437" t="s">
        <v>3027</v>
      </c>
      <c r="E437" t="s">
        <v>2824</v>
      </c>
      <c r="F437" t="s">
        <v>2584</v>
      </c>
      <c r="H437" t="s">
        <v>2901</v>
      </c>
      <c r="I437" t="s">
        <v>51</v>
      </c>
      <c r="J437" t="s">
        <v>50</v>
      </c>
      <c r="K437" t="s">
        <v>2416</v>
      </c>
      <c r="L437" t="s">
        <v>43</v>
      </c>
    </row>
    <row r="438" spans="1:12" x14ac:dyDescent="0.25">
      <c r="A438" t="s">
        <v>768</v>
      </c>
      <c r="B438" t="s">
        <v>769</v>
      </c>
      <c r="C438" t="s">
        <v>76</v>
      </c>
      <c r="D438" t="s">
        <v>3028</v>
      </c>
      <c r="E438" t="s">
        <v>2583</v>
      </c>
      <c r="F438" t="s">
        <v>2584</v>
      </c>
      <c r="H438" t="s">
        <v>2903</v>
      </c>
      <c r="I438" t="s">
        <v>51</v>
      </c>
      <c r="J438" t="s">
        <v>50</v>
      </c>
      <c r="K438" t="s">
        <v>2416</v>
      </c>
      <c r="L438" t="s">
        <v>43</v>
      </c>
    </row>
    <row r="439" spans="1:12" x14ac:dyDescent="0.25">
      <c r="A439" t="s">
        <v>772</v>
      </c>
      <c r="B439" t="s">
        <v>773</v>
      </c>
      <c r="C439" t="s">
        <v>76</v>
      </c>
      <c r="D439" t="s">
        <v>3029</v>
      </c>
      <c r="E439" t="s">
        <v>3030</v>
      </c>
      <c r="F439" t="s">
        <v>2587</v>
      </c>
      <c r="H439" t="s">
        <v>2879</v>
      </c>
      <c r="I439" t="s">
        <v>51</v>
      </c>
      <c r="J439" t="s">
        <v>50</v>
      </c>
      <c r="K439" t="s">
        <v>2416</v>
      </c>
      <c r="L439" t="s">
        <v>43</v>
      </c>
    </row>
    <row r="440" spans="1:12" x14ac:dyDescent="0.25">
      <c r="A440" t="s">
        <v>776</v>
      </c>
      <c r="B440" t="s">
        <v>777</v>
      </c>
      <c r="C440" t="s">
        <v>76</v>
      </c>
      <c r="D440" t="s">
        <v>3031</v>
      </c>
      <c r="E440" t="s">
        <v>2586</v>
      </c>
      <c r="F440" t="s">
        <v>2587</v>
      </c>
      <c r="H440" t="s">
        <v>2901</v>
      </c>
      <c r="I440" t="s">
        <v>51</v>
      </c>
      <c r="J440" t="s">
        <v>50</v>
      </c>
      <c r="K440" t="s">
        <v>2416</v>
      </c>
      <c r="L440" t="s">
        <v>43</v>
      </c>
    </row>
    <row r="441" spans="1:12" x14ac:dyDescent="0.25">
      <c r="A441" t="s">
        <v>778</v>
      </c>
      <c r="B441" t="s">
        <v>779</v>
      </c>
      <c r="C441" t="s">
        <v>76</v>
      </c>
      <c r="D441" t="s">
        <v>3032</v>
      </c>
      <c r="E441" t="s">
        <v>2586</v>
      </c>
      <c r="F441" t="s">
        <v>2587</v>
      </c>
      <c r="H441" t="s">
        <v>2901</v>
      </c>
      <c r="I441" t="s">
        <v>51</v>
      </c>
      <c r="J441" t="s">
        <v>50</v>
      </c>
      <c r="K441" t="s">
        <v>2416</v>
      </c>
      <c r="L441" t="s">
        <v>43</v>
      </c>
    </row>
    <row r="442" spans="1:12" x14ac:dyDescent="0.25">
      <c r="A442" t="s">
        <v>780</v>
      </c>
      <c r="B442" t="s">
        <v>781</v>
      </c>
      <c r="C442" t="s">
        <v>76</v>
      </c>
      <c r="D442" t="s">
        <v>3033</v>
      </c>
      <c r="E442" t="s">
        <v>2586</v>
      </c>
      <c r="F442" t="s">
        <v>2587</v>
      </c>
      <c r="H442" t="s">
        <v>2901</v>
      </c>
      <c r="I442" t="s">
        <v>51</v>
      </c>
      <c r="J442" t="s">
        <v>50</v>
      </c>
      <c r="K442" t="s">
        <v>2416</v>
      </c>
      <c r="L442" t="s">
        <v>43</v>
      </c>
    </row>
    <row r="443" spans="1:12" x14ac:dyDescent="0.25">
      <c r="A443" t="s">
        <v>782</v>
      </c>
      <c r="B443" t="s">
        <v>783</v>
      </c>
      <c r="C443" t="s">
        <v>76</v>
      </c>
      <c r="D443" t="s">
        <v>3034</v>
      </c>
      <c r="E443" t="s">
        <v>2586</v>
      </c>
      <c r="F443" t="s">
        <v>2587</v>
      </c>
      <c r="H443" t="s">
        <v>2888</v>
      </c>
      <c r="I443" t="s">
        <v>51</v>
      </c>
      <c r="J443" t="s">
        <v>50</v>
      </c>
      <c r="K443" t="s">
        <v>2416</v>
      </c>
      <c r="L443" t="s">
        <v>43</v>
      </c>
    </row>
    <row r="444" spans="1:12" x14ac:dyDescent="0.25">
      <c r="A444" t="s">
        <v>784</v>
      </c>
      <c r="B444" t="s">
        <v>785</v>
      </c>
      <c r="C444" t="s">
        <v>76</v>
      </c>
      <c r="D444" t="s">
        <v>3035</v>
      </c>
      <c r="E444" t="s">
        <v>2589</v>
      </c>
      <c r="F444" t="s">
        <v>2587</v>
      </c>
      <c r="H444" t="s">
        <v>3036</v>
      </c>
      <c r="I444" t="s">
        <v>51</v>
      </c>
      <c r="J444" t="s">
        <v>50</v>
      </c>
      <c r="K444" t="s">
        <v>2416</v>
      </c>
      <c r="L444" t="s">
        <v>43</v>
      </c>
    </row>
    <row r="445" spans="1:12" x14ac:dyDescent="0.25">
      <c r="A445" t="s">
        <v>794</v>
      </c>
      <c r="B445" t="s">
        <v>795</v>
      </c>
      <c r="C445" t="s">
        <v>76</v>
      </c>
      <c r="D445" t="s">
        <v>3037</v>
      </c>
      <c r="E445" t="s">
        <v>2589</v>
      </c>
      <c r="F445" t="s">
        <v>2587</v>
      </c>
      <c r="H445" t="s">
        <v>2879</v>
      </c>
      <c r="I445" t="s">
        <v>51</v>
      </c>
      <c r="J445" t="s">
        <v>50</v>
      </c>
      <c r="K445" t="s">
        <v>2416</v>
      </c>
      <c r="L445" t="s">
        <v>43</v>
      </c>
    </row>
    <row r="446" spans="1:12" x14ac:dyDescent="0.25">
      <c r="A446" t="s">
        <v>796</v>
      </c>
      <c r="B446" t="s">
        <v>797</v>
      </c>
      <c r="C446" t="s">
        <v>76</v>
      </c>
      <c r="D446" t="s">
        <v>3038</v>
      </c>
      <c r="E446" t="s">
        <v>2589</v>
      </c>
      <c r="F446" t="s">
        <v>2587</v>
      </c>
      <c r="H446" t="s">
        <v>2879</v>
      </c>
      <c r="I446" t="s">
        <v>51</v>
      </c>
      <c r="J446" t="s">
        <v>50</v>
      </c>
      <c r="K446" t="s">
        <v>2416</v>
      </c>
      <c r="L446" t="s">
        <v>43</v>
      </c>
    </row>
    <row r="447" spans="1:12" x14ac:dyDescent="0.25">
      <c r="A447" t="s">
        <v>802</v>
      </c>
      <c r="B447" t="s">
        <v>803</v>
      </c>
      <c r="C447" t="s">
        <v>76</v>
      </c>
      <c r="D447" t="s">
        <v>3039</v>
      </c>
      <c r="E447" t="s">
        <v>2589</v>
      </c>
      <c r="F447" t="s">
        <v>2587</v>
      </c>
      <c r="H447" t="s">
        <v>2888</v>
      </c>
      <c r="I447" t="s">
        <v>51</v>
      </c>
      <c r="J447" t="s">
        <v>50</v>
      </c>
      <c r="K447" t="s">
        <v>2416</v>
      </c>
      <c r="L447" t="s">
        <v>43</v>
      </c>
    </row>
    <row r="448" spans="1:12" x14ac:dyDescent="0.25">
      <c r="A448" t="s">
        <v>804</v>
      </c>
      <c r="B448" t="s">
        <v>805</v>
      </c>
      <c r="C448" t="s">
        <v>76</v>
      </c>
      <c r="D448" t="s">
        <v>3040</v>
      </c>
      <c r="E448" t="s">
        <v>2589</v>
      </c>
      <c r="F448" t="s">
        <v>2587</v>
      </c>
      <c r="H448" t="s">
        <v>2901</v>
      </c>
      <c r="I448" t="s">
        <v>51</v>
      </c>
      <c r="J448" t="s">
        <v>50</v>
      </c>
      <c r="K448" t="s">
        <v>2416</v>
      </c>
      <c r="L448" t="s">
        <v>43</v>
      </c>
    </row>
    <row r="449" spans="1:12" x14ac:dyDescent="0.25">
      <c r="A449" t="s">
        <v>810</v>
      </c>
      <c r="B449" t="s">
        <v>811</v>
      </c>
      <c r="C449" t="s">
        <v>76</v>
      </c>
      <c r="D449" t="s">
        <v>3041</v>
      </c>
      <c r="E449" t="s">
        <v>2589</v>
      </c>
      <c r="F449" t="s">
        <v>2587</v>
      </c>
      <c r="H449" t="s">
        <v>2890</v>
      </c>
      <c r="I449" t="s">
        <v>51</v>
      </c>
      <c r="J449" t="s">
        <v>50</v>
      </c>
      <c r="K449" t="s">
        <v>2416</v>
      </c>
      <c r="L449" t="s">
        <v>43</v>
      </c>
    </row>
    <row r="450" spans="1:12" x14ac:dyDescent="0.25">
      <c r="A450" t="s">
        <v>814</v>
      </c>
      <c r="B450" t="s">
        <v>815</v>
      </c>
      <c r="C450" t="s">
        <v>76</v>
      </c>
      <c r="D450" t="s">
        <v>3042</v>
      </c>
      <c r="E450" t="s">
        <v>2589</v>
      </c>
      <c r="F450" t="s">
        <v>2587</v>
      </c>
      <c r="H450" t="s">
        <v>2879</v>
      </c>
      <c r="I450" t="s">
        <v>51</v>
      </c>
      <c r="J450" t="s">
        <v>50</v>
      </c>
      <c r="K450" t="s">
        <v>2416</v>
      </c>
      <c r="L450" t="s">
        <v>43</v>
      </c>
    </row>
    <row r="451" spans="1:12" x14ac:dyDescent="0.25">
      <c r="A451" t="s">
        <v>822</v>
      </c>
      <c r="B451" t="s">
        <v>823</v>
      </c>
      <c r="C451" t="s">
        <v>76</v>
      </c>
      <c r="D451" t="s">
        <v>3043</v>
      </c>
      <c r="E451" t="s">
        <v>2594</v>
      </c>
      <c r="F451" t="s">
        <v>2587</v>
      </c>
      <c r="H451" t="s">
        <v>2901</v>
      </c>
      <c r="I451" t="s">
        <v>51</v>
      </c>
      <c r="J451" t="s">
        <v>50</v>
      </c>
      <c r="K451" t="s">
        <v>2416</v>
      </c>
      <c r="L451" t="s">
        <v>43</v>
      </c>
    </row>
    <row r="452" spans="1:12" x14ac:dyDescent="0.25">
      <c r="A452" t="s">
        <v>824</v>
      </c>
      <c r="B452" t="s">
        <v>825</v>
      </c>
      <c r="C452" t="s">
        <v>76</v>
      </c>
      <c r="D452" t="s">
        <v>3044</v>
      </c>
      <c r="E452" t="s">
        <v>2594</v>
      </c>
      <c r="F452" t="s">
        <v>2587</v>
      </c>
      <c r="H452" t="s">
        <v>2913</v>
      </c>
      <c r="I452" t="s">
        <v>51</v>
      </c>
      <c r="J452" t="s">
        <v>50</v>
      </c>
      <c r="K452" t="s">
        <v>2416</v>
      </c>
      <c r="L452" t="s">
        <v>43</v>
      </c>
    </row>
    <row r="453" spans="1:12" x14ac:dyDescent="0.25">
      <c r="A453" t="s">
        <v>826</v>
      </c>
      <c r="B453" t="s">
        <v>827</v>
      </c>
      <c r="C453" t="s">
        <v>76</v>
      </c>
      <c r="D453" t="s">
        <v>3045</v>
      </c>
      <c r="E453" t="s">
        <v>2594</v>
      </c>
      <c r="F453" t="s">
        <v>2587</v>
      </c>
      <c r="H453" t="s">
        <v>2890</v>
      </c>
      <c r="I453" t="s">
        <v>51</v>
      </c>
      <c r="J453" t="s">
        <v>50</v>
      </c>
      <c r="K453" t="s">
        <v>2416</v>
      </c>
      <c r="L453" t="s">
        <v>43</v>
      </c>
    </row>
    <row r="454" spans="1:12" x14ac:dyDescent="0.25">
      <c r="A454" t="s">
        <v>838</v>
      </c>
      <c r="B454" t="s">
        <v>839</v>
      </c>
      <c r="C454" t="s">
        <v>76</v>
      </c>
      <c r="D454" t="s">
        <v>3046</v>
      </c>
      <c r="E454" t="s">
        <v>2594</v>
      </c>
      <c r="F454" t="s">
        <v>2587</v>
      </c>
      <c r="H454" t="s">
        <v>2996</v>
      </c>
      <c r="I454" t="s">
        <v>51</v>
      </c>
      <c r="J454" t="s">
        <v>50</v>
      </c>
      <c r="K454" t="s">
        <v>2416</v>
      </c>
      <c r="L454" t="s">
        <v>43</v>
      </c>
    </row>
    <row r="455" spans="1:12" x14ac:dyDescent="0.25">
      <c r="A455" t="s">
        <v>842</v>
      </c>
      <c r="B455" t="s">
        <v>843</v>
      </c>
      <c r="C455" t="s">
        <v>76</v>
      </c>
      <c r="D455" t="s">
        <v>3047</v>
      </c>
      <c r="E455" t="s">
        <v>2594</v>
      </c>
      <c r="F455" t="s">
        <v>2587</v>
      </c>
      <c r="H455" t="s">
        <v>2890</v>
      </c>
      <c r="I455" t="s">
        <v>51</v>
      </c>
      <c r="J455" t="s">
        <v>50</v>
      </c>
      <c r="K455" t="s">
        <v>2416</v>
      </c>
      <c r="L455" t="s">
        <v>43</v>
      </c>
    </row>
    <row r="456" spans="1:12" x14ac:dyDescent="0.25">
      <c r="A456" t="s">
        <v>846</v>
      </c>
      <c r="B456" t="s">
        <v>847</v>
      </c>
      <c r="C456" t="s">
        <v>76</v>
      </c>
      <c r="D456" t="s">
        <v>3048</v>
      </c>
      <c r="E456" t="s">
        <v>2594</v>
      </c>
      <c r="F456" t="s">
        <v>2587</v>
      </c>
      <c r="H456" t="s">
        <v>2890</v>
      </c>
      <c r="I456" t="s">
        <v>51</v>
      </c>
      <c r="J456" t="s">
        <v>50</v>
      </c>
      <c r="K456" t="s">
        <v>2416</v>
      </c>
      <c r="L456" t="s">
        <v>43</v>
      </c>
    </row>
    <row r="457" spans="1:12" x14ac:dyDescent="0.25">
      <c r="A457" t="s">
        <v>848</v>
      </c>
      <c r="B457" t="s">
        <v>849</v>
      </c>
      <c r="C457" t="s">
        <v>76</v>
      </c>
      <c r="D457" t="s">
        <v>3049</v>
      </c>
      <c r="E457" t="s">
        <v>2594</v>
      </c>
      <c r="F457" t="s">
        <v>2587</v>
      </c>
      <c r="H457" t="s">
        <v>2890</v>
      </c>
      <c r="I457" t="s">
        <v>51</v>
      </c>
      <c r="J457" t="s">
        <v>50</v>
      </c>
      <c r="K457" t="s">
        <v>2416</v>
      </c>
      <c r="L457" t="s">
        <v>43</v>
      </c>
    </row>
    <row r="458" spans="1:12" x14ac:dyDescent="0.25">
      <c r="A458" t="s">
        <v>852</v>
      </c>
      <c r="B458" t="s">
        <v>853</v>
      </c>
      <c r="C458" t="s">
        <v>76</v>
      </c>
      <c r="D458" t="s">
        <v>3050</v>
      </c>
      <c r="E458" t="s">
        <v>2594</v>
      </c>
      <c r="F458" t="s">
        <v>2587</v>
      </c>
      <c r="H458" t="s">
        <v>2890</v>
      </c>
      <c r="I458" t="s">
        <v>51</v>
      </c>
      <c r="J458" t="s">
        <v>50</v>
      </c>
      <c r="K458" t="s">
        <v>2416</v>
      </c>
      <c r="L458" t="s">
        <v>43</v>
      </c>
    </row>
    <row r="459" spans="1:12" x14ac:dyDescent="0.25">
      <c r="A459" t="s">
        <v>858</v>
      </c>
      <c r="B459" t="s">
        <v>859</v>
      </c>
      <c r="C459" t="s">
        <v>76</v>
      </c>
      <c r="D459" t="s">
        <v>3051</v>
      </c>
      <c r="E459" t="s">
        <v>2594</v>
      </c>
      <c r="F459" t="s">
        <v>2587</v>
      </c>
      <c r="H459" t="s">
        <v>2879</v>
      </c>
      <c r="I459" t="s">
        <v>51</v>
      </c>
      <c r="J459" t="s">
        <v>50</v>
      </c>
      <c r="K459" t="s">
        <v>2416</v>
      </c>
      <c r="L459" t="s">
        <v>43</v>
      </c>
    </row>
    <row r="460" spans="1:12" x14ac:dyDescent="0.25">
      <c r="A460" t="s">
        <v>864</v>
      </c>
      <c r="B460" t="s">
        <v>865</v>
      </c>
      <c r="C460" t="s">
        <v>76</v>
      </c>
      <c r="D460" t="s">
        <v>3052</v>
      </c>
      <c r="E460" t="s">
        <v>2594</v>
      </c>
      <c r="F460" t="s">
        <v>2587</v>
      </c>
      <c r="H460" t="s">
        <v>2888</v>
      </c>
      <c r="I460" t="s">
        <v>51</v>
      </c>
      <c r="J460" t="s">
        <v>50</v>
      </c>
      <c r="K460" t="s">
        <v>2416</v>
      </c>
      <c r="L460" t="s">
        <v>43</v>
      </c>
    </row>
    <row r="461" spans="1:12" x14ac:dyDescent="0.25">
      <c r="A461" t="s">
        <v>866</v>
      </c>
      <c r="B461" t="s">
        <v>867</v>
      </c>
      <c r="C461" t="s">
        <v>76</v>
      </c>
      <c r="D461" t="s">
        <v>3053</v>
      </c>
      <c r="E461" t="s">
        <v>2603</v>
      </c>
      <c r="F461" t="s">
        <v>2587</v>
      </c>
      <c r="H461" t="s">
        <v>2879</v>
      </c>
      <c r="I461" t="s">
        <v>51</v>
      </c>
      <c r="J461" t="s">
        <v>50</v>
      </c>
      <c r="K461" t="s">
        <v>2416</v>
      </c>
      <c r="L461" t="s">
        <v>43</v>
      </c>
    </row>
    <row r="462" spans="1:12" x14ac:dyDescent="0.25">
      <c r="A462" t="s">
        <v>868</v>
      </c>
      <c r="B462" t="s">
        <v>869</v>
      </c>
      <c r="C462" t="s">
        <v>76</v>
      </c>
      <c r="D462" t="s">
        <v>3054</v>
      </c>
      <c r="E462" t="s">
        <v>2603</v>
      </c>
      <c r="F462" t="s">
        <v>2587</v>
      </c>
      <c r="H462" t="s">
        <v>2879</v>
      </c>
      <c r="I462" t="s">
        <v>51</v>
      </c>
      <c r="J462" t="s">
        <v>50</v>
      </c>
      <c r="K462" t="s">
        <v>2416</v>
      </c>
      <c r="L462" t="s">
        <v>43</v>
      </c>
    </row>
    <row r="463" spans="1:12" x14ac:dyDescent="0.25">
      <c r="A463" t="s">
        <v>880</v>
      </c>
      <c r="B463" t="s">
        <v>881</v>
      </c>
      <c r="C463" t="s">
        <v>76</v>
      </c>
      <c r="D463" t="s">
        <v>3055</v>
      </c>
      <c r="E463" t="s">
        <v>2834</v>
      </c>
      <c r="F463" t="s">
        <v>2587</v>
      </c>
      <c r="H463" t="s">
        <v>2890</v>
      </c>
      <c r="I463" t="s">
        <v>51</v>
      </c>
      <c r="J463" t="s">
        <v>50</v>
      </c>
      <c r="K463" t="s">
        <v>2416</v>
      </c>
      <c r="L463" t="s">
        <v>43</v>
      </c>
    </row>
    <row r="464" spans="1:12" x14ac:dyDescent="0.25">
      <c r="A464" t="s">
        <v>906</v>
      </c>
      <c r="B464" t="s">
        <v>907</v>
      </c>
      <c r="C464" t="s">
        <v>76</v>
      </c>
      <c r="D464" t="s">
        <v>3056</v>
      </c>
      <c r="E464" t="s">
        <v>2618</v>
      </c>
      <c r="F464" t="s">
        <v>2587</v>
      </c>
      <c r="H464" t="s">
        <v>2984</v>
      </c>
      <c r="I464" t="s">
        <v>51</v>
      </c>
      <c r="J464" t="s">
        <v>50</v>
      </c>
      <c r="K464" t="s">
        <v>2416</v>
      </c>
      <c r="L464" t="s">
        <v>43</v>
      </c>
    </row>
    <row r="465" spans="1:12" x14ac:dyDescent="0.25">
      <c r="A465" t="s">
        <v>908</v>
      </c>
      <c r="B465" t="s">
        <v>909</v>
      </c>
      <c r="C465" t="s">
        <v>76</v>
      </c>
      <c r="D465" t="s">
        <v>3057</v>
      </c>
      <c r="E465" t="s">
        <v>2620</v>
      </c>
      <c r="F465" t="s">
        <v>2587</v>
      </c>
      <c r="H465" t="s">
        <v>2879</v>
      </c>
      <c r="I465" t="s">
        <v>51</v>
      </c>
      <c r="J465" t="s">
        <v>50</v>
      </c>
      <c r="K465" t="s">
        <v>2416</v>
      </c>
      <c r="L465" t="s">
        <v>43</v>
      </c>
    </row>
    <row r="466" spans="1:12" x14ac:dyDescent="0.25">
      <c r="A466" t="s">
        <v>910</v>
      </c>
      <c r="B466" t="s">
        <v>911</v>
      </c>
      <c r="C466" t="s">
        <v>76</v>
      </c>
      <c r="D466" t="s">
        <v>3058</v>
      </c>
      <c r="E466" t="s">
        <v>2620</v>
      </c>
      <c r="F466" t="s">
        <v>2587</v>
      </c>
      <c r="H466" t="s">
        <v>2903</v>
      </c>
      <c r="I466" t="s">
        <v>51</v>
      </c>
      <c r="J466" t="s">
        <v>50</v>
      </c>
      <c r="K466" t="s">
        <v>2416</v>
      </c>
      <c r="L466" t="s">
        <v>43</v>
      </c>
    </row>
    <row r="467" spans="1:12" x14ac:dyDescent="0.25">
      <c r="A467" t="s">
        <v>918</v>
      </c>
      <c r="B467" t="s">
        <v>919</v>
      </c>
      <c r="C467" t="s">
        <v>76</v>
      </c>
      <c r="D467" t="s">
        <v>3059</v>
      </c>
      <c r="E467" t="s">
        <v>2620</v>
      </c>
      <c r="F467" t="s">
        <v>2587</v>
      </c>
      <c r="H467" t="s">
        <v>2913</v>
      </c>
      <c r="I467" t="s">
        <v>51</v>
      </c>
      <c r="J467" t="s">
        <v>50</v>
      </c>
      <c r="K467" t="s">
        <v>2416</v>
      </c>
      <c r="L467" t="s">
        <v>43</v>
      </c>
    </row>
    <row r="468" spans="1:12" x14ac:dyDescent="0.25">
      <c r="A468" t="s">
        <v>920</v>
      </c>
      <c r="B468" t="s">
        <v>921</v>
      </c>
      <c r="C468" t="s">
        <v>76</v>
      </c>
      <c r="D468" t="s">
        <v>3060</v>
      </c>
      <c r="E468" t="s">
        <v>2620</v>
      </c>
      <c r="F468" t="s">
        <v>2587</v>
      </c>
      <c r="H468" t="s">
        <v>2890</v>
      </c>
      <c r="I468" t="s">
        <v>51</v>
      </c>
      <c r="J468" t="s">
        <v>50</v>
      </c>
      <c r="K468" t="s">
        <v>2416</v>
      </c>
      <c r="L468" t="s">
        <v>43</v>
      </c>
    </row>
    <row r="469" spans="1:12" x14ac:dyDescent="0.25">
      <c r="A469" t="s">
        <v>922</v>
      </c>
      <c r="B469" t="s">
        <v>923</v>
      </c>
      <c r="C469" t="s">
        <v>76</v>
      </c>
      <c r="D469" t="s">
        <v>3061</v>
      </c>
      <c r="E469" t="s">
        <v>2620</v>
      </c>
      <c r="F469" t="s">
        <v>2587</v>
      </c>
      <c r="H469" t="s">
        <v>2888</v>
      </c>
      <c r="I469" t="s">
        <v>51</v>
      </c>
      <c r="J469" t="s">
        <v>50</v>
      </c>
      <c r="K469" t="s">
        <v>2416</v>
      </c>
      <c r="L469" t="s">
        <v>43</v>
      </c>
    </row>
    <row r="470" spans="1:12" x14ac:dyDescent="0.25">
      <c r="A470" t="s">
        <v>924</v>
      </c>
      <c r="B470" t="s">
        <v>925</v>
      </c>
      <c r="C470" t="s">
        <v>76</v>
      </c>
      <c r="D470" t="s">
        <v>3062</v>
      </c>
      <c r="E470" t="s">
        <v>2620</v>
      </c>
      <c r="F470" t="s">
        <v>2587</v>
      </c>
      <c r="H470" t="s">
        <v>2913</v>
      </c>
      <c r="I470" t="s">
        <v>51</v>
      </c>
      <c r="J470" t="s">
        <v>50</v>
      </c>
      <c r="K470" t="s">
        <v>2416</v>
      </c>
      <c r="L470" t="s">
        <v>43</v>
      </c>
    </row>
    <row r="471" spans="1:12" x14ac:dyDescent="0.25">
      <c r="A471" t="s">
        <v>926</v>
      </c>
      <c r="B471" t="s">
        <v>927</v>
      </c>
      <c r="C471" t="s">
        <v>76</v>
      </c>
      <c r="D471" t="s">
        <v>3063</v>
      </c>
      <c r="E471" t="s">
        <v>2620</v>
      </c>
      <c r="F471" t="s">
        <v>2587</v>
      </c>
      <c r="H471" t="s">
        <v>2890</v>
      </c>
      <c r="I471" t="s">
        <v>51</v>
      </c>
      <c r="J471" t="s">
        <v>50</v>
      </c>
      <c r="K471" t="s">
        <v>2416</v>
      </c>
      <c r="L471" t="s">
        <v>43</v>
      </c>
    </row>
    <row r="472" spans="1:12" x14ac:dyDescent="0.25">
      <c r="A472" t="s">
        <v>928</v>
      </c>
      <c r="B472" t="s">
        <v>929</v>
      </c>
      <c r="C472" t="s">
        <v>76</v>
      </c>
      <c r="D472" t="s">
        <v>3064</v>
      </c>
      <c r="E472" t="s">
        <v>2620</v>
      </c>
      <c r="F472" t="s">
        <v>2587</v>
      </c>
      <c r="H472" t="s">
        <v>3065</v>
      </c>
      <c r="I472" t="s">
        <v>51</v>
      </c>
      <c r="J472" t="s">
        <v>50</v>
      </c>
      <c r="K472" t="s">
        <v>2416</v>
      </c>
      <c r="L472" t="s">
        <v>43</v>
      </c>
    </row>
    <row r="473" spans="1:12" x14ac:dyDescent="0.25">
      <c r="A473" t="s">
        <v>930</v>
      </c>
      <c r="B473" t="s">
        <v>931</v>
      </c>
      <c r="C473" t="s">
        <v>76</v>
      </c>
      <c r="D473" t="s">
        <v>3066</v>
      </c>
      <c r="E473" t="s">
        <v>2620</v>
      </c>
      <c r="F473" t="s">
        <v>2587</v>
      </c>
      <c r="H473" t="s">
        <v>2901</v>
      </c>
      <c r="I473" t="s">
        <v>51</v>
      </c>
      <c r="J473" t="s">
        <v>50</v>
      </c>
      <c r="K473" t="s">
        <v>2416</v>
      </c>
      <c r="L473" t="s">
        <v>43</v>
      </c>
    </row>
    <row r="474" spans="1:12" x14ac:dyDescent="0.25">
      <c r="A474" t="s">
        <v>932</v>
      </c>
      <c r="B474" t="s">
        <v>933</v>
      </c>
      <c r="C474" t="s">
        <v>76</v>
      </c>
      <c r="D474" t="s">
        <v>3067</v>
      </c>
      <c r="E474" t="s">
        <v>2620</v>
      </c>
      <c r="F474" t="s">
        <v>2587</v>
      </c>
      <c r="H474" t="s">
        <v>2928</v>
      </c>
      <c r="I474" t="s">
        <v>51</v>
      </c>
      <c r="J474" t="s">
        <v>50</v>
      </c>
      <c r="K474" t="s">
        <v>2416</v>
      </c>
      <c r="L474" t="s">
        <v>43</v>
      </c>
    </row>
    <row r="475" spans="1:12" x14ac:dyDescent="0.25">
      <c r="A475" t="s">
        <v>934</v>
      </c>
      <c r="B475" t="s">
        <v>935</v>
      </c>
      <c r="C475" t="s">
        <v>76</v>
      </c>
      <c r="D475" t="s">
        <v>3068</v>
      </c>
      <c r="E475" t="s">
        <v>2620</v>
      </c>
      <c r="F475" t="s">
        <v>2587</v>
      </c>
      <c r="H475" t="s">
        <v>2890</v>
      </c>
      <c r="I475" t="s">
        <v>51</v>
      </c>
      <c r="J475" t="s">
        <v>50</v>
      </c>
      <c r="K475" t="s">
        <v>2416</v>
      </c>
      <c r="L475" t="s">
        <v>43</v>
      </c>
    </row>
    <row r="476" spans="1:12" x14ac:dyDescent="0.25">
      <c r="A476" t="s">
        <v>938</v>
      </c>
      <c r="B476" t="s">
        <v>939</v>
      </c>
      <c r="C476" t="s">
        <v>76</v>
      </c>
      <c r="D476" t="s">
        <v>3069</v>
      </c>
      <c r="E476" t="s">
        <v>2620</v>
      </c>
      <c r="F476" t="s">
        <v>2587</v>
      </c>
      <c r="H476" t="s">
        <v>2903</v>
      </c>
      <c r="I476" t="s">
        <v>51</v>
      </c>
      <c r="J476" t="s">
        <v>50</v>
      </c>
      <c r="K476" t="s">
        <v>2416</v>
      </c>
      <c r="L476" t="s">
        <v>43</v>
      </c>
    </row>
    <row r="477" spans="1:12" x14ac:dyDescent="0.25">
      <c r="A477" t="s">
        <v>940</v>
      </c>
      <c r="B477" t="s">
        <v>941</v>
      </c>
      <c r="C477" t="s">
        <v>76</v>
      </c>
      <c r="D477" t="s">
        <v>3070</v>
      </c>
      <c r="E477" t="s">
        <v>2620</v>
      </c>
      <c r="F477" t="s">
        <v>2587</v>
      </c>
      <c r="H477" t="s">
        <v>2890</v>
      </c>
      <c r="I477" t="s">
        <v>51</v>
      </c>
      <c r="J477" t="s">
        <v>50</v>
      </c>
      <c r="K477" t="s">
        <v>2416</v>
      </c>
      <c r="L477" t="s">
        <v>43</v>
      </c>
    </row>
    <row r="478" spans="1:12" x14ac:dyDescent="0.25">
      <c r="A478" t="s">
        <v>944</v>
      </c>
      <c r="B478" t="s">
        <v>945</v>
      </c>
      <c r="C478" t="s">
        <v>76</v>
      </c>
      <c r="D478" t="s">
        <v>3071</v>
      </c>
      <c r="E478" t="s">
        <v>2620</v>
      </c>
      <c r="F478" t="s">
        <v>2587</v>
      </c>
      <c r="H478" t="s">
        <v>2901</v>
      </c>
      <c r="I478" t="s">
        <v>51</v>
      </c>
      <c r="J478" t="s">
        <v>50</v>
      </c>
      <c r="K478" t="s">
        <v>2416</v>
      </c>
      <c r="L478" t="s">
        <v>43</v>
      </c>
    </row>
    <row r="479" spans="1:12" x14ac:dyDescent="0.25">
      <c r="A479" t="s">
        <v>956</v>
      </c>
      <c r="B479" t="s">
        <v>957</v>
      </c>
      <c r="C479" t="s">
        <v>76</v>
      </c>
      <c r="D479" t="s">
        <v>3072</v>
      </c>
      <c r="E479" t="s">
        <v>2620</v>
      </c>
      <c r="F479" t="s">
        <v>2587</v>
      </c>
      <c r="H479" t="s">
        <v>2890</v>
      </c>
      <c r="I479" t="s">
        <v>51</v>
      </c>
      <c r="J479" t="s">
        <v>50</v>
      </c>
      <c r="K479" t="s">
        <v>2416</v>
      </c>
      <c r="L479" t="s">
        <v>43</v>
      </c>
    </row>
    <row r="480" spans="1:12" x14ac:dyDescent="0.25">
      <c r="A480" t="s">
        <v>962</v>
      </c>
      <c r="B480" t="s">
        <v>963</v>
      </c>
      <c r="C480" t="s">
        <v>76</v>
      </c>
      <c r="D480" t="s">
        <v>3073</v>
      </c>
      <c r="E480" t="s">
        <v>2620</v>
      </c>
      <c r="F480" t="s">
        <v>2587</v>
      </c>
      <c r="H480" t="s">
        <v>2890</v>
      </c>
      <c r="I480" t="s">
        <v>51</v>
      </c>
      <c r="J480" t="s">
        <v>50</v>
      </c>
      <c r="K480" t="s">
        <v>2416</v>
      </c>
      <c r="L480" t="s">
        <v>43</v>
      </c>
    </row>
    <row r="481" spans="1:12" x14ac:dyDescent="0.25">
      <c r="A481" t="s">
        <v>968</v>
      </c>
      <c r="B481" t="s">
        <v>969</v>
      </c>
      <c r="C481" t="s">
        <v>76</v>
      </c>
      <c r="D481" t="s">
        <v>3074</v>
      </c>
      <c r="E481" t="s">
        <v>2620</v>
      </c>
      <c r="F481" t="s">
        <v>2587</v>
      </c>
      <c r="H481" t="s">
        <v>2890</v>
      </c>
      <c r="I481" t="s">
        <v>51</v>
      </c>
      <c r="J481" t="s">
        <v>50</v>
      </c>
      <c r="K481" t="s">
        <v>2416</v>
      </c>
      <c r="L481" t="s">
        <v>43</v>
      </c>
    </row>
    <row r="482" spans="1:12" x14ac:dyDescent="0.25">
      <c r="A482" t="s">
        <v>984</v>
      </c>
      <c r="B482" t="s">
        <v>985</v>
      </c>
      <c r="C482" t="s">
        <v>76</v>
      </c>
      <c r="D482" t="s">
        <v>3075</v>
      </c>
      <c r="E482" t="s">
        <v>2620</v>
      </c>
      <c r="F482" t="s">
        <v>2587</v>
      </c>
      <c r="H482" t="s">
        <v>2901</v>
      </c>
      <c r="I482" t="s">
        <v>51</v>
      </c>
      <c r="J482" t="s">
        <v>50</v>
      </c>
      <c r="K482" t="s">
        <v>2416</v>
      </c>
      <c r="L482" t="s">
        <v>43</v>
      </c>
    </row>
    <row r="483" spans="1:12" x14ac:dyDescent="0.25">
      <c r="A483" t="s">
        <v>1006</v>
      </c>
      <c r="B483" t="s">
        <v>1007</v>
      </c>
      <c r="C483" t="s">
        <v>76</v>
      </c>
      <c r="D483" t="s">
        <v>3076</v>
      </c>
      <c r="E483" t="s">
        <v>3077</v>
      </c>
      <c r="F483" t="s">
        <v>2587</v>
      </c>
      <c r="H483" t="s">
        <v>2890</v>
      </c>
      <c r="I483" t="s">
        <v>51</v>
      </c>
      <c r="J483" t="s">
        <v>50</v>
      </c>
      <c r="K483" t="s">
        <v>2416</v>
      </c>
      <c r="L483" t="s">
        <v>43</v>
      </c>
    </row>
    <row r="484" spans="1:12" x14ac:dyDescent="0.25">
      <c r="A484" t="s">
        <v>1008</v>
      </c>
      <c r="B484" t="s">
        <v>1009</v>
      </c>
      <c r="C484" t="s">
        <v>76</v>
      </c>
      <c r="D484" t="s">
        <v>3078</v>
      </c>
      <c r="E484" t="s">
        <v>3077</v>
      </c>
      <c r="F484" t="s">
        <v>2587</v>
      </c>
      <c r="H484" t="s">
        <v>2890</v>
      </c>
      <c r="I484" t="s">
        <v>51</v>
      </c>
      <c r="J484" t="s">
        <v>50</v>
      </c>
      <c r="K484" t="s">
        <v>2416</v>
      </c>
      <c r="L484" t="s">
        <v>43</v>
      </c>
    </row>
    <row r="485" spans="1:12" x14ac:dyDescent="0.25">
      <c r="A485" t="s">
        <v>1010</v>
      </c>
      <c r="B485" t="s">
        <v>1011</v>
      </c>
      <c r="C485" t="s">
        <v>76</v>
      </c>
      <c r="D485" t="s">
        <v>3079</v>
      </c>
      <c r="E485" t="s">
        <v>3080</v>
      </c>
      <c r="F485" t="s">
        <v>2652</v>
      </c>
      <c r="H485" t="s">
        <v>2913</v>
      </c>
      <c r="I485" t="s">
        <v>51</v>
      </c>
      <c r="J485" t="s">
        <v>50</v>
      </c>
      <c r="K485" t="s">
        <v>2416</v>
      </c>
      <c r="L485" t="s">
        <v>43</v>
      </c>
    </row>
    <row r="486" spans="1:12" x14ac:dyDescent="0.25">
      <c r="A486" t="s">
        <v>1012</v>
      </c>
      <c r="B486" t="s">
        <v>1013</v>
      </c>
      <c r="C486" t="s">
        <v>76</v>
      </c>
      <c r="D486" t="s">
        <v>3081</v>
      </c>
      <c r="E486" t="s">
        <v>2651</v>
      </c>
      <c r="F486" t="s">
        <v>2652</v>
      </c>
      <c r="H486" t="s">
        <v>2879</v>
      </c>
      <c r="I486" t="s">
        <v>51</v>
      </c>
      <c r="J486" t="s">
        <v>50</v>
      </c>
      <c r="K486" t="s">
        <v>2416</v>
      </c>
      <c r="L486" t="s">
        <v>43</v>
      </c>
    </row>
    <row r="487" spans="1:12" x14ac:dyDescent="0.25">
      <c r="A487" t="s">
        <v>1016</v>
      </c>
      <c r="B487" t="s">
        <v>1017</v>
      </c>
      <c r="C487" t="s">
        <v>76</v>
      </c>
      <c r="D487" t="s">
        <v>3082</v>
      </c>
      <c r="E487" t="s">
        <v>2651</v>
      </c>
      <c r="F487" t="s">
        <v>2652</v>
      </c>
      <c r="H487" t="s">
        <v>2890</v>
      </c>
      <c r="I487" t="s">
        <v>51</v>
      </c>
      <c r="J487" t="s">
        <v>50</v>
      </c>
      <c r="K487" t="s">
        <v>2416</v>
      </c>
      <c r="L487" t="s">
        <v>43</v>
      </c>
    </row>
    <row r="488" spans="1:12" x14ac:dyDescent="0.25">
      <c r="A488" t="s">
        <v>1018</v>
      </c>
      <c r="B488" t="s">
        <v>1019</v>
      </c>
      <c r="C488" t="s">
        <v>76</v>
      </c>
      <c r="D488" t="s">
        <v>3083</v>
      </c>
      <c r="E488" t="s">
        <v>2651</v>
      </c>
      <c r="F488" t="s">
        <v>2652</v>
      </c>
      <c r="H488" t="s">
        <v>2879</v>
      </c>
      <c r="I488" t="s">
        <v>51</v>
      </c>
      <c r="J488" t="s">
        <v>50</v>
      </c>
      <c r="K488" t="s">
        <v>2416</v>
      </c>
      <c r="L488" t="s">
        <v>43</v>
      </c>
    </row>
    <row r="489" spans="1:12" x14ac:dyDescent="0.25">
      <c r="A489" t="s">
        <v>1020</v>
      </c>
      <c r="B489" t="s">
        <v>1021</v>
      </c>
      <c r="C489" t="s">
        <v>76</v>
      </c>
      <c r="D489" t="s">
        <v>3084</v>
      </c>
      <c r="E489" t="s">
        <v>2651</v>
      </c>
      <c r="F489" t="s">
        <v>2652</v>
      </c>
      <c r="H489" t="s">
        <v>2879</v>
      </c>
      <c r="I489" t="s">
        <v>51</v>
      </c>
      <c r="J489" t="s">
        <v>50</v>
      </c>
      <c r="K489" t="s">
        <v>2416</v>
      </c>
      <c r="L489" t="s">
        <v>43</v>
      </c>
    </row>
    <row r="490" spans="1:12" x14ac:dyDescent="0.25">
      <c r="A490" t="s">
        <v>1022</v>
      </c>
      <c r="B490" t="s">
        <v>1023</v>
      </c>
      <c r="C490" t="s">
        <v>76</v>
      </c>
      <c r="D490" t="s">
        <v>3085</v>
      </c>
      <c r="E490" t="s">
        <v>3086</v>
      </c>
      <c r="F490" t="s">
        <v>2652</v>
      </c>
      <c r="H490" t="s">
        <v>2890</v>
      </c>
      <c r="I490" t="s">
        <v>51</v>
      </c>
      <c r="J490" t="s">
        <v>50</v>
      </c>
      <c r="K490" t="s">
        <v>2416</v>
      </c>
      <c r="L490" t="s">
        <v>43</v>
      </c>
    </row>
    <row r="491" spans="1:12" x14ac:dyDescent="0.25">
      <c r="A491" t="s">
        <v>1024</v>
      </c>
      <c r="B491" t="s">
        <v>1025</v>
      </c>
      <c r="C491" t="s">
        <v>76</v>
      </c>
      <c r="D491" t="s">
        <v>3087</v>
      </c>
      <c r="E491" t="s">
        <v>3088</v>
      </c>
      <c r="F491" t="s">
        <v>2652</v>
      </c>
      <c r="H491" t="s">
        <v>2879</v>
      </c>
      <c r="I491" t="s">
        <v>51</v>
      </c>
      <c r="J491" t="s">
        <v>50</v>
      </c>
      <c r="K491" t="s">
        <v>2416</v>
      </c>
      <c r="L491" t="s">
        <v>43</v>
      </c>
    </row>
    <row r="492" spans="1:12" x14ac:dyDescent="0.25">
      <c r="A492" t="s">
        <v>1026</v>
      </c>
      <c r="B492" t="s">
        <v>1027</v>
      </c>
      <c r="C492" t="s">
        <v>76</v>
      </c>
      <c r="D492" t="s">
        <v>3089</v>
      </c>
      <c r="E492" t="s">
        <v>3088</v>
      </c>
      <c r="F492" t="s">
        <v>2652</v>
      </c>
      <c r="H492" t="s">
        <v>2908</v>
      </c>
      <c r="I492" t="s">
        <v>51</v>
      </c>
      <c r="J492" t="s">
        <v>50</v>
      </c>
      <c r="K492" t="s">
        <v>2416</v>
      </c>
      <c r="L492" t="s">
        <v>43</v>
      </c>
    </row>
    <row r="493" spans="1:12" x14ac:dyDescent="0.25">
      <c r="A493" t="s">
        <v>1032</v>
      </c>
      <c r="B493" t="s">
        <v>1033</v>
      </c>
      <c r="C493" t="s">
        <v>76</v>
      </c>
      <c r="D493" t="s">
        <v>3090</v>
      </c>
      <c r="E493" t="s">
        <v>2654</v>
      </c>
      <c r="F493" t="s">
        <v>2652</v>
      </c>
      <c r="H493" t="s">
        <v>2901</v>
      </c>
      <c r="I493" t="s">
        <v>51</v>
      </c>
      <c r="J493" t="s">
        <v>50</v>
      </c>
      <c r="K493" t="s">
        <v>2416</v>
      </c>
      <c r="L493" t="s">
        <v>43</v>
      </c>
    </row>
    <row r="494" spans="1:12" x14ac:dyDescent="0.25">
      <c r="A494" t="s">
        <v>1038</v>
      </c>
      <c r="B494" t="s">
        <v>1039</v>
      </c>
      <c r="C494" t="s">
        <v>76</v>
      </c>
      <c r="D494" t="s">
        <v>3091</v>
      </c>
      <c r="E494" t="s">
        <v>2656</v>
      </c>
      <c r="F494" t="s">
        <v>2652</v>
      </c>
      <c r="H494" t="s">
        <v>2890</v>
      </c>
      <c r="I494" t="s">
        <v>51</v>
      </c>
      <c r="J494" t="s">
        <v>50</v>
      </c>
      <c r="K494" t="s">
        <v>2416</v>
      </c>
      <c r="L494" t="s">
        <v>43</v>
      </c>
    </row>
    <row r="495" spans="1:12" x14ac:dyDescent="0.25">
      <c r="A495" t="s">
        <v>1040</v>
      </c>
      <c r="B495" t="s">
        <v>1041</v>
      </c>
      <c r="C495" t="s">
        <v>76</v>
      </c>
      <c r="D495" t="s">
        <v>3092</v>
      </c>
      <c r="E495" t="s">
        <v>2656</v>
      </c>
      <c r="F495" t="s">
        <v>2652</v>
      </c>
      <c r="H495" t="s">
        <v>3065</v>
      </c>
      <c r="I495" t="s">
        <v>51</v>
      </c>
      <c r="J495" t="s">
        <v>50</v>
      </c>
      <c r="K495" t="s">
        <v>2416</v>
      </c>
      <c r="L495" t="s">
        <v>43</v>
      </c>
    </row>
    <row r="496" spans="1:12" x14ac:dyDescent="0.25">
      <c r="A496" t="s">
        <v>1042</v>
      </c>
      <c r="B496" t="s">
        <v>1043</v>
      </c>
      <c r="C496" t="s">
        <v>76</v>
      </c>
      <c r="D496" t="s">
        <v>3093</v>
      </c>
      <c r="E496" t="s">
        <v>2656</v>
      </c>
      <c r="F496" t="s">
        <v>2652</v>
      </c>
      <c r="H496" t="s">
        <v>2890</v>
      </c>
      <c r="I496" t="s">
        <v>51</v>
      </c>
      <c r="J496" t="s">
        <v>50</v>
      </c>
      <c r="K496" t="s">
        <v>2416</v>
      </c>
      <c r="L496" t="s">
        <v>43</v>
      </c>
    </row>
    <row r="497" spans="1:12" x14ac:dyDescent="0.25">
      <c r="A497" t="s">
        <v>1050</v>
      </c>
      <c r="B497" t="s">
        <v>1051</v>
      </c>
      <c r="C497" t="s">
        <v>76</v>
      </c>
      <c r="D497" t="s">
        <v>3094</v>
      </c>
      <c r="E497" t="s">
        <v>2658</v>
      </c>
      <c r="F497" t="s">
        <v>2652</v>
      </c>
      <c r="H497" t="s">
        <v>2901</v>
      </c>
      <c r="I497" t="s">
        <v>51</v>
      </c>
      <c r="J497" t="s">
        <v>50</v>
      </c>
      <c r="K497" t="s">
        <v>2416</v>
      </c>
      <c r="L497" t="s">
        <v>43</v>
      </c>
    </row>
    <row r="498" spans="1:12" x14ac:dyDescent="0.25">
      <c r="A498" t="s">
        <v>1054</v>
      </c>
      <c r="B498" t="s">
        <v>1055</v>
      </c>
      <c r="C498" t="s">
        <v>76</v>
      </c>
      <c r="D498" t="s">
        <v>3095</v>
      </c>
      <c r="E498" t="s">
        <v>2658</v>
      </c>
      <c r="F498" t="s">
        <v>2652</v>
      </c>
      <c r="H498" t="s">
        <v>3096</v>
      </c>
      <c r="I498" t="s">
        <v>51</v>
      </c>
      <c r="J498" t="s">
        <v>50</v>
      </c>
      <c r="K498" t="s">
        <v>2416</v>
      </c>
      <c r="L498" t="s">
        <v>43</v>
      </c>
    </row>
    <row r="499" spans="1:12" x14ac:dyDescent="0.25">
      <c r="A499" t="s">
        <v>1056</v>
      </c>
      <c r="B499" t="s">
        <v>1057</v>
      </c>
      <c r="C499" t="s">
        <v>76</v>
      </c>
      <c r="D499" t="s">
        <v>3097</v>
      </c>
      <c r="E499" t="s">
        <v>2658</v>
      </c>
      <c r="F499" t="s">
        <v>2652</v>
      </c>
      <c r="H499" t="s">
        <v>3096</v>
      </c>
      <c r="I499" t="s">
        <v>51</v>
      </c>
      <c r="J499" t="s">
        <v>50</v>
      </c>
      <c r="K499" t="s">
        <v>2416</v>
      </c>
      <c r="L499" t="s">
        <v>43</v>
      </c>
    </row>
    <row r="500" spans="1:12" x14ac:dyDescent="0.25">
      <c r="A500" t="s">
        <v>1058</v>
      </c>
      <c r="B500" t="s">
        <v>1059</v>
      </c>
      <c r="C500" t="s">
        <v>76</v>
      </c>
      <c r="D500" t="s">
        <v>3098</v>
      </c>
      <c r="E500" t="s">
        <v>2658</v>
      </c>
      <c r="F500" t="s">
        <v>2652</v>
      </c>
      <c r="H500" t="s">
        <v>2890</v>
      </c>
      <c r="I500" t="s">
        <v>51</v>
      </c>
      <c r="J500" t="s">
        <v>50</v>
      </c>
      <c r="K500" t="s">
        <v>2416</v>
      </c>
      <c r="L500" t="s">
        <v>43</v>
      </c>
    </row>
    <row r="501" spans="1:12" x14ac:dyDescent="0.25">
      <c r="A501" t="s">
        <v>1060</v>
      </c>
      <c r="B501" t="s">
        <v>1061</v>
      </c>
      <c r="C501" t="s">
        <v>76</v>
      </c>
      <c r="D501" t="s">
        <v>3099</v>
      </c>
      <c r="E501" t="s">
        <v>2658</v>
      </c>
      <c r="F501" t="s">
        <v>2652</v>
      </c>
      <c r="H501" t="s">
        <v>2890</v>
      </c>
      <c r="I501" t="s">
        <v>51</v>
      </c>
      <c r="J501" t="s">
        <v>50</v>
      </c>
      <c r="K501" t="s">
        <v>2416</v>
      </c>
      <c r="L501" t="s">
        <v>43</v>
      </c>
    </row>
    <row r="502" spans="1:12" x14ac:dyDescent="0.25">
      <c r="A502" t="s">
        <v>1066</v>
      </c>
      <c r="B502" t="s">
        <v>1067</v>
      </c>
      <c r="C502" t="s">
        <v>76</v>
      </c>
      <c r="D502" t="s">
        <v>3100</v>
      </c>
      <c r="E502" t="s">
        <v>2658</v>
      </c>
      <c r="F502" t="s">
        <v>2652</v>
      </c>
      <c r="H502" t="s">
        <v>2913</v>
      </c>
      <c r="I502" t="s">
        <v>51</v>
      </c>
      <c r="J502" t="s">
        <v>50</v>
      </c>
      <c r="K502" t="s">
        <v>2416</v>
      </c>
      <c r="L502" t="s">
        <v>43</v>
      </c>
    </row>
    <row r="503" spans="1:12" x14ac:dyDescent="0.25">
      <c r="A503" t="s">
        <v>1068</v>
      </c>
      <c r="B503" t="s">
        <v>1069</v>
      </c>
      <c r="C503" t="s">
        <v>76</v>
      </c>
      <c r="D503" t="s">
        <v>3101</v>
      </c>
      <c r="E503" t="s">
        <v>2658</v>
      </c>
      <c r="F503" t="s">
        <v>2652</v>
      </c>
      <c r="H503" t="s">
        <v>2928</v>
      </c>
      <c r="I503" t="s">
        <v>51</v>
      </c>
      <c r="J503" t="s">
        <v>50</v>
      </c>
      <c r="K503" t="s">
        <v>2416</v>
      </c>
      <c r="L503" t="s">
        <v>43</v>
      </c>
    </row>
    <row r="504" spans="1:12" x14ac:dyDescent="0.25">
      <c r="A504" t="s">
        <v>1072</v>
      </c>
      <c r="B504" t="s">
        <v>1073</v>
      </c>
      <c r="C504" t="s">
        <v>76</v>
      </c>
      <c r="D504" t="s">
        <v>3102</v>
      </c>
      <c r="E504" t="s">
        <v>2658</v>
      </c>
      <c r="F504" t="s">
        <v>2652</v>
      </c>
      <c r="H504" t="s">
        <v>2901</v>
      </c>
      <c r="I504" t="s">
        <v>51</v>
      </c>
      <c r="J504" t="s">
        <v>50</v>
      </c>
      <c r="K504" t="s">
        <v>2416</v>
      </c>
      <c r="L504" t="s">
        <v>43</v>
      </c>
    </row>
    <row r="505" spans="1:12" x14ac:dyDescent="0.25">
      <c r="A505" t="s">
        <v>1078</v>
      </c>
      <c r="B505" t="s">
        <v>1079</v>
      </c>
      <c r="C505" t="s">
        <v>76</v>
      </c>
      <c r="D505" t="s">
        <v>3103</v>
      </c>
      <c r="E505" t="s">
        <v>2658</v>
      </c>
      <c r="F505" t="s">
        <v>2652</v>
      </c>
      <c r="H505" t="s">
        <v>3104</v>
      </c>
      <c r="I505" t="s">
        <v>51</v>
      </c>
      <c r="J505" t="s">
        <v>50</v>
      </c>
      <c r="K505" t="s">
        <v>2416</v>
      </c>
      <c r="L505" t="s">
        <v>43</v>
      </c>
    </row>
    <row r="506" spans="1:12" x14ac:dyDescent="0.25">
      <c r="A506" t="s">
        <v>1080</v>
      </c>
      <c r="B506" t="s">
        <v>1081</v>
      </c>
      <c r="C506" t="s">
        <v>76</v>
      </c>
      <c r="D506" t="s">
        <v>3105</v>
      </c>
      <c r="E506" t="s">
        <v>2658</v>
      </c>
      <c r="F506" t="s">
        <v>2652</v>
      </c>
      <c r="H506" t="s">
        <v>2901</v>
      </c>
      <c r="I506" t="s">
        <v>51</v>
      </c>
      <c r="J506" t="s">
        <v>50</v>
      </c>
      <c r="K506" t="s">
        <v>2416</v>
      </c>
      <c r="L506" t="s">
        <v>43</v>
      </c>
    </row>
    <row r="507" spans="1:12" x14ac:dyDescent="0.25">
      <c r="A507" t="s">
        <v>1084</v>
      </c>
      <c r="B507" t="s">
        <v>1085</v>
      </c>
      <c r="C507" t="s">
        <v>76</v>
      </c>
      <c r="D507" t="s">
        <v>3106</v>
      </c>
      <c r="E507" t="s">
        <v>2658</v>
      </c>
      <c r="F507" t="s">
        <v>2652</v>
      </c>
      <c r="H507" t="s">
        <v>2928</v>
      </c>
      <c r="I507" t="s">
        <v>51</v>
      </c>
      <c r="J507" t="s">
        <v>50</v>
      </c>
      <c r="K507" t="s">
        <v>2416</v>
      </c>
      <c r="L507" t="s">
        <v>43</v>
      </c>
    </row>
    <row r="508" spans="1:12" x14ac:dyDescent="0.25">
      <c r="A508" t="s">
        <v>1090</v>
      </c>
      <c r="B508" t="s">
        <v>1091</v>
      </c>
      <c r="C508" t="s">
        <v>76</v>
      </c>
      <c r="D508" t="s">
        <v>3107</v>
      </c>
      <c r="E508" t="s">
        <v>2665</v>
      </c>
      <c r="F508" t="s">
        <v>2666</v>
      </c>
      <c r="H508" t="s">
        <v>3108</v>
      </c>
      <c r="I508" t="s">
        <v>51</v>
      </c>
      <c r="J508" t="s">
        <v>50</v>
      </c>
      <c r="K508" t="s">
        <v>2416</v>
      </c>
      <c r="L508" t="s">
        <v>43</v>
      </c>
    </row>
    <row r="509" spans="1:12" x14ac:dyDescent="0.25">
      <c r="A509" t="s">
        <v>1096</v>
      </c>
      <c r="B509" t="s">
        <v>1097</v>
      </c>
      <c r="C509" t="s">
        <v>76</v>
      </c>
      <c r="D509" t="s">
        <v>3109</v>
      </c>
      <c r="E509" t="s">
        <v>2665</v>
      </c>
      <c r="F509" t="s">
        <v>2666</v>
      </c>
      <c r="H509" t="s">
        <v>3110</v>
      </c>
      <c r="I509" t="s">
        <v>51</v>
      </c>
      <c r="J509" t="s">
        <v>50</v>
      </c>
      <c r="K509" t="s">
        <v>2416</v>
      </c>
      <c r="L509" t="s">
        <v>43</v>
      </c>
    </row>
    <row r="510" spans="1:12" x14ac:dyDescent="0.25">
      <c r="A510" t="s">
        <v>1098</v>
      </c>
      <c r="B510" t="s">
        <v>1099</v>
      </c>
      <c r="C510" t="s">
        <v>76</v>
      </c>
      <c r="D510" t="s">
        <v>3111</v>
      </c>
      <c r="E510" t="s">
        <v>2665</v>
      </c>
      <c r="F510" t="s">
        <v>2666</v>
      </c>
      <c r="H510" t="s">
        <v>2962</v>
      </c>
      <c r="I510" t="s">
        <v>51</v>
      </c>
      <c r="J510" t="s">
        <v>50</v>
      </c>
      <c r="K510" t="s">
        <v>2416</v>
      </c>
      <c r="L510" t="s">
        <v>43</v>
      </c>
    </row>
    <row r="511" spans="1:12" x14ac:dyDescent="0.25">
      <c r="A511" t="s">
        <v>1100</v>
      </c>
      <c r="B511" t="s">
        <v>1101</v>
      </c>
      <c r="C511" t="s">
        <v>76</v>
      </c>
      <c r="D511" t="s">
        <v>3112</v>
      </c>
      <c r="E511" t="s">
        <v>2665</v>
      </c>
      <c r="F511" t="s">
        <v>2666</v>
      </c>
      <c r="H511" t="s">
        <v>2928</v>
      </c>
      <c r="I511" t="s">
        <v>51</v>
      </c>
      <c r="J511" t="s">
        <v>50</v>
      </c>
      <c r="K511" t="s">
        <v>2416</v>
      </c>
      <c r="L511" t="s">
        <v>43</v>
      </c>
    </row>
    <row r="512" spans="1:12" x14ac:dyDescent="0.25">
      <c r="A512" t="s">
        <v>1102</v>
      </c>
      <c r="B512" t="s">
        <v>1103</v>
      </c>
      <c r="C512" t="s">
        <v>76</v>
      </c>
      <c r="D512" t="s">
        <v>3113</v>
      </c>
      <c r="E512" t="s">
        <v>2665</v>
      </c>
      <c r="F512" t="s">
        <v>2666</v>
      </c>
      <c r="H512" t="s">
        <v>2928</v>
      </c>
      <c r="I512" t="s">
        <v>51</v>
      </c>
      <c r="J512" t="s">
        <v>50</v>
      </c>
      <c r="K512" t="s">
        <v>2416</v>
      </c>
      <c r="L512" t="s">
        <v>43</v>
      </c>
    </row>
    <row r="513" spans="1:12" x14ac:dyDescent="0.25">
      <c r="A513" t="s">
        <v>1104</v>
      </c>
      <c r="B513" t="s">
        <v>1105</v>
      </c>
      <c r="C513" t="s">
        <v>76</v>
      </c>
      <c r="D513" t="s">
        <v>3114</v>
      </c>
      <c r="E513" t="s">
        <v>2665</v>
      </c>
      <c r="F513" t="s">
        <v>2666</v>
      </c>
      <c r="H513" t="s">
        <v>2901</v>
      </c>
      <c r="I513" t="s">
        <v>51</v>
      </c>
      <c r="J513" t="s">
        <v>50</v>
      </c>
      <c r="K513" t="s">
        <v>2416</v>
      </c>
      <c r="L513" t="s">
        <v>43</v>
      </c>
    </row>
    <row r="514" spans="1:12" x14ac:dyDescent="0.25">
      <c r="A514" t="s">
        <v>1106</v>
      </c>
      <c r="B514" t="s">
        <v>1107</v>
      </c>
      <c r="C514" t="s">
        <v>76</v>
      </c>
      <c r="D514" t="s">
        <v>3115</v>
      </c>
      <c r="E514" t="s">
        <v>2665</v>
      </c>
      <c r="F514" t="s">
        <v>2666</v>
      </c>
      <c r="H514" t="s">
        <v>2901</v>
      </c>
      <c r="I514" t="s">
        <v>51</v>
      </c>
      <c r="J514" t="s">
        <v>50</v>
      </c>
      <c r="K514" t="s">
        <v>2416</v>
      </c>
      <c r="L514" t="s">
        <v>43</v>
      </c>
    </row>
    <row r="515" spans="1:12" x14ac:dyDescent="0.25">
      <c r="A515" t="s">
        <v>1108</v>
      </c>
      <c r="B515" t="s">
        <v>1109</v>
      </c>
      <c r="C515" t="s">
        <v>76</v>
      </c>
      <c r="D515" t="s">
        <v>3116</v>
      </c>
      <c r="E515" t="s">
        <v>2665</v>
      </c>
      <c r="F515" t="s">
        <v>2666</v>
      </c>
      <c r="H515" t="s">
        <v>2903</v>
      </c>
      <c r="I515" t="s">
        <v>51</v>
      </c>
      <c r="J515" t="s">
        <v>50</v>
      </c>
      <c r="K515" t="s">
        <v>2416</v>
      </c>
      <c r="L515" t="s">
        <v>43</v>
      </c>
    </row>
    <row r="516" spans="1:12" x14ac:dyDescent="0.25">
      <c r="A516" t="s">
        <v>1110</v>
      </c>
      <c r="B516" t="s">
        <v>1111</v>
      </c>
      <c r="C516" t="s">
        <v>76</v>
      </c>
      <c r="D516" t="s">
        <v>3117</v>
      </c>
      <c r="E516" t="s">
        <v>2665</v>
      </c>
      <c r="F516" t="s">
        <v>2666</v>
      </c>
      <c r="H516" t="s">
        <v>2890</v>
      </c>
      <c r="I516" t="s">
        <v>51</v>
      </c>
      <c r="J516" t="s">
        <v>50</v>
      </c>
      <c r="K516" t="s">
        <v>2416</v>
      </c>
      <c r="L516" t="s">
        <v>43</v>
      </c>
    </row>
    <row r="517" spans="1:12" x14ac:dyDescent="0.25">
      <c r="A517" t="s">
        <v>1112</v>
      </c>
      <c r="B517" t="s">
        <v>1113</v>
      </c>
      <c r="C517" t="s">
        <v>76</v>
      </c>
      <c r="D517" t="s">
        <v>3118</v>
      </c>
      <c r="E517" t="s">
        <v>3119</v>
      </c>
      <c r="F517" t="s">
        <v>2666</v>
      </c>
      <c r="H517" t="s">
        <v>2879</v>
      </c>
      <c r="I517" t="s">
        <v>51</v>
      </c>
      <c r="J517" t="s">
        <v>50</v>
      </c>
      <c r="K517" t="s">
        <v>2416</v>
      </c>
      <c r="L517" t="s">
        <v>43</v>
      </c>
    </row>
    <row r="518" spans="1:12" x14ac:dyDescent="0.25">
      <c r="A518" t="s">
        <v>1114</v>
      </c>
      <c r="B518" t="s">
        <v>1115</v>
      </c>
      <c r="C518" t="s">
        <v>76</v>
      </c>
      <c r="D518" t="s">
        <v>3120</v>
      </c>
      <c r="E518" t="s">
        <v>3121</v>
      </c>
      <c r="F518" t="s">
        <v>2666</v>
      </c>
      <c r="H518" t="s">
        <v>3122</v>
      </c>
      <c r="I518" t="s">
        <v>51</v>
      </c>
      <c r="J518" t="s">
        <v>50</v>
      </c>
      <c r="K518" t="s">
        <v>2416</v>
      </c>
      <c r="L518" t="s">
        <v>43</v>
      </c>
    </row>
    <row r="519" spans="1:12" x14ac:dyDescent="0.25">
      <c r="A519" t="s">
        <v>1132</v>
      </c>
      <c r="B519" t="s">
        <v>1133</v>
      </c>
      <c r="C519" t="s">
        <v>76</v>
      </c>
      <c r="D519" t="s">
        <v>3123</v>
      </c>
      <c r="E519" t="s">
        <v>3124</v>
      </c>
      <c r="F519" t="s">
        <v>2671</v>
      </c>
      <c r="H519" t="s">
        <v>2901</v>
      </c>
      <c r="I519" t="s">
        <v>51</v>
      </c>
      <c r="J519" t="s">
        <v>50</v>
      </c>
      <c r="K519" t="s">
        <v>2416</v>
      </c>
      <c r="L519" t="s">
        <v>43</v>
      </c>
    </row>
    <row r="520" spans="1:12" x14ac:dyDescent="0.25">
      <c r="A520" t="s">
        <v>1134</v>
      </c>
      <c r="B520" t="s">
        <v>1135</v>
      </c>
      <c r="C520" t="s">
        <v>76</v>
      </c>
      <c r="D520" t="s">
        <v>3125</v>
      </c>
      <c r="E520" t="s">
        <v>3126</v>
      </c>
      <c r="F520" t="s">
        <v>2671</v>
      </c>
      <c r="H520" t="s">
        <v>2996</v>
      </c>
      <c r="I520" t="s">
        <v>51</v>
      </c>
      <c r="J520" t="s">
        <v>50</v>
      </c>
      <c r="K520" t="s">
        <v>2416</v>
      </c>
      <c r="L520" t="s">
        <v>43</v>
      </c>
    </row>
    <row r="521" spans="1:12" x14ac:dyDescent="0.25">
      <c r="A521" t="s">
        <v>1136</v>
      </c>
      <c r="B521" t="s">
        <v>1137</v>
      </c>
      <c r="C521" t="s">
        <v>76</v>
      </c>
      <c r="D521" t="s">
        <v>3127</v>
      </c>
      <c r="E521" t="s">
        <v>3128</v>
      </c>
      <c r="F521" t="s">
        <v>2671</v>
      </c>
      <c r="H521" t="s">
        <v>3036</v>
      </c>
      <c r="I521" t="s">
        <v>51</v>
      </c>
      <c r="J521" t="s">
        <v>50</v>
      </c>
      <c r="K521" t="s">
        <v>2416</v>
      </c>
      <c r="L521" t="s">
        <v>43</v>
      </c>
    </row>
    <row r="522" spans="1:12" x14ac:dyDescent="0.25">
      <c r="A522" t="s">
        <v>1138</v>
      </c>
      <c r="B522" t="s">
        <v>1139</v>
      </c>
      <c r="C522" t="s">
        <v>76</v>
      </c>
      <c r="D522" t="s">
        <v>3129</v>
      </c>
      <c r="E522" t="s">
        <v>3128</v>
      </c>
      <c r="F522" t="s">
        <v>2671</v>
      </c>
      <c r="H522" t="s">
        <v>2928</v>
      </c>
      <c r="I522" t="s">
        <v>51</v>
      </c>
      <c r="J522" t="s">
        <v>50</v>
      </c>
      <c r="K522" t="s">
        <v>2416</v>
      </c>
      <c r="L522" t="s">
        <v>43</v>
      </c>
    </row>
    <row r="523" spans="1:12" x14ac:dyDescent="0.25">
      <c r="A523" t="s">
        <v>1140</v>
      </c>
      <c r="B523" t="s">
        <v>1141</v>
      </c>
      <c r="C523" t="s">
        <v>76</v>
      </c>
      <c r="D523" t="s">
        <v>3130</v>
      </c>
      <c r="E523" t="s">
        <v>3128</v>
      </c>
      <c r="F523" t="s">
        <v>2671</v>
      </c>
      <c r="H523" t="s">
        <v>2920</v>
      </c>
      <c r="I523" t="s">
        <v>51</v>
      </c>
      <c r="J523" t="s">
        <v>50</v>
      </c>
      <c r="K523" t="s">
        <v>2416</v>
      </c>
      <c r="L523" t="s">
        <v>43</v>
      </c>
    </row>
    <row r="524" spans="1:12" x14ac:dyDescent="0.25">
      <c r="A524" t="s">
        <v>1142</v>
      </c>
      <c r="B524" t="s">
        <v>1143</v>
      </c>
      <c r="C524" t="s">
        <v>76</v>
      </c>
      <c r="D524" t="s">
        <v>3131</v>
      </c>
      <c r="E524" t="s">
        <v>3128</v>
      </c>
      <c r="F524" t="s">
        <v>2671</v>
      </c>
      <c r="H524" t="s">
        <v>2901</v>
      </c>
      <c r="I524" t="s">
        <v>51</v>
      </c>
      <c r="J524" t="s">
        <v>50</v>
      </c>
      <c r="K524" t="s">
        <v>2416</v>
      </c>
      <c r="L524" t="s">
        <v>43</v>
      </c>
    </row>
    <row r="525" spans="1:12" x14ac:dyDescent="0.25">
      <c r="A525" t="s">
        <v>1144</v>
      </c>
      <c r="B525" t="s">
        <v>1145</v>
      </c>
      <c r="C525" t="s">
        <v>76</v>
      </c>
      <c r="D525" t="s">
        <v>3132</v>
      </c>
      <c r="E525" t="s">
        <v>3128</v>
      </c>
      <c r="F525" t="s">
        <v>2671</v>
      </c>
      <c r="H525" t="s">
        <v>2913</v>
      </c>
      <c r="I525" t="s">
        <v>51</v>
      </c>
      <c r="J525" t="s">
        <v>50</v>
      </c>
      <c r="K525" t="s">
        <v>2416</v>
      </c>
      <c r="L525" t="s">
        <v>43</v>
      </c>
    </row>
    <row r="526" spans="1:12" x14ac:dyDescent="0.25">
      <c r="A526" t="s">
        <v>1146</v>
      </c>
      <c r="B526" t="s">
        <v>1147</v>
      </c>
      <c r="C526" t="s">
        <v>76</v>
      </c>
      <c r="D526" t="s">
        <v>3133</v>
      </c>
      <c r="E526" t="s">
        <v>3128</v>
      </c>
      <c r="F526" t="s">
        <v>2671</v>
      </c>
      <c r="H526" t="s">
        <v>2913</v>
      </c>
      <c r="I526" t="s">
        <v>51</v>
      </c>
      <c r="J526" t="s">
        <v>50</v>
      </c>
      <c r="K526" t="s">
        <v>2416</v>
      </c>
      <c r="L526" t="s">
        <v>43</v>
      </c>
    </row>
    <row r="527" spans="1:12" x14ac:dyDescent="0.25">
      <c r="A527" t="s">
        <v>1154</v>
      </c>
      <c r="B527" t="s">
        <v>1155</v>
      </c>
      <c r="C527" t="s">
        <v>76</v>
      </c>
      <c r="D527" t="s">
        <v>3134</v>
      </c>
      <c r="E527" t="s">
        <v>2675</v>
      </c>
      <c r="F527" t="s">
        <v>2671</v>
      </c>
      <c r="H527" t="s">
        <v>3135</v>
      </c>
      <c r="I527" t="s">
        <v>51</v>
      </c>
      <c r="J527" t="s">
        <v>50</v>
      </c>
      <c r="K527" t="s">
        <v>2416</v>
      </c>
      <c r="L527" t="s">
        <v>43</v>
      </c>
    </row>
    <row r="528" spans="1:12" x14ac:dyDescent="0.25">
      <c r="A528" t="s">
        <v>1156</v>
      </c>
      <c r="B528" t="s">
        <v>1157</v>
      </c>
      <c r="C528" t="s">
        <v>76</v>
      </c>
      <c r="D528" t="s">
        <v>3136</v>
      </c>
      <c r="E528" t="s">
        <v>2675</v>
      </c>
      <c r="F528" t="s">
        <v>2671</v>
      </c>
      <c r="H528" t="s">
        <v>2890</v>
      </c>
      <c r="I528" t="s">
        <v>51</v>
      </c>
      <c r="J528" t="s">
        <v>50</v>
      </c>
      <c r="K528" t="s">
        <v>2416</v>
      </c>
      <c r="L528" t="s">
        <v>43</v>
      </c>
    </row>
    <row r="529" spans="1:12" x14ac:dyDescent="0.25">
      <c r="A529" t="s">
        <v>1166</v>
      </c>
      <c r="B529" t="s">
        <v>1167</v>
      </c>
      <c r="C529" t="s">
        <v>76</v>
      </c>
      <c r="D529" t="s">
        <v>3137</v>
      </c>
      <c r="E529" t="s">
        <v>2685</v>
      </c>
      <c r="F529" t="s">
        <v>2680</v>
      </c>
      <c r="H529" t="s">
        <v>2962</v>
      </c>
      <c r="I529" t="s">
        <v>51</v>
      </c>
      <c r="J529" t="s">
        <v>50</v>
      </c>
      <c r="K529" t="s">
        <v>2416</v>
      </c>
      <c r="L529" t="s">
        <v>43</v>
      </c>
    </row>
    <row r="530" spans="1:12" x14ac:dyDescent="0.25">
      <c r="A530" t="s">
        <v>1170</v>
      </c>
      <c r="B530" t="s">
        <v>1171</v>
      </c>
      <c r="C530" t="s">
        <v>76</v>
      </c>
      <c r="D530" t="s">
        <v>3138</v>
      </c>
      <c r="E530" t="s">
        <v>3139</v>
      </c>
      <c r="F530" t="s">
        <v>2680</v>
      </c>
      <c r="H530" t="s">
        <v>2913</v>
      </c>
      <c r="I530" t="s">
        <v>51</v>
      </c>
      <c r="J530" t="s">
        <v>50</v>
      </c>
      <c r="K530" t="s">
        <v>2416</v>
      </c>
      <c r="L530" t="s">
        <v>43</v>
      </c>
    </row>
    <row r="531" spans="1:12" x14ac:dyDescent="0.25">
      <c r="A531" t="s">
        <v>1172</v>
      </c>
      <c r="B531" t="s">
        <v>1173</v>
      </c>
      <c r="C531" t="s">
        <v>76</v>
      </c>
      <c r="D531" t="s">
        <v>3140</v>
      </c>
      <c r="E531" t="s">
        <v>3139</v>
      </c>
      <c r="F531" t="s">
        <v>2680</v>
      </c>
      <c r="H531" t="s">
        <v>3141</v>
      </c>
      <c r="I531" t="s">
        <v>51</v>
      </c>
      <c r="J531" t="s">
        <v>50</v>
      </c>
      <c r="K531" t="s">
        <v>2416</v>
      </c>
      <c r="L531" t="s">
        <v>43</v>
      </c>
    </row>
    <row r="532" spans="1:12" x14ac:dyDescent="0.25">
      <c r="A532" t="s">
        <v>1174</v>
      </c>
      <c r="B532" t="s">
        <v>1175</v>
      </c>
      <c r="C532" t="s">
        <v>76</v>
      </c>
      <c r="D532" t="s">
        <v>3142</v>
      </c>
      <c r="E532" t="s">
        <v>3139</v>
      </c>
      <c r="F532" t="s">
        <v>2680</v>
      </c>
      <c r="H532" t="s">
        <v>2962</v>
      </c>
      <c r="I532" t="s">
        <v>51</v>
      </c>
      <c r="J532" t="s">
        <v>50</v>
      </c>
      <c r="K532" t="s">
        <v>2416</v>
      </c>
      <c r="L532" t="s">
        <v>43</v>
      </c>
    </row>
    <row r="533" spans="1:12" x14ac:dyDescent="0.25">
      <c r="A533" t="s">
        <v>1176</v>
      </c>
      <c r="B533" t="s">
        <v>1177</v>
      </c>
      <c r="C533" t="s">
        <v>76</v>
      </c>
      <c r="D533" t="s">
        <v>3143</v>
      </c>
      <c r="E533" t="s">
        <v>3139</v>
      </c>
      <c r="F533" t="s">
        <v>2680</v>
      </c>
      <c r="H533" t="s">
        <v>2901</v>
      </c>
      <c r="I533" t="s">
        <v>51</v>
      </c>
      <c r="J533" t="s">
        <v>50</v>
      </c>
      <c r="K533" t="s">
        <v>2416</v>
      </c>
      <c r="L533" t="s">
        <v>43</v>
      </c>
    </row>
    <row r="534" spans="1:12" x14ac:dyDescent="0.25">
      <c r="A534" t="s">
        <v>1178</v>
      </c>
      <c r="B534" t="s">
        <v>1179</v>
      </c>
      <c r="C534" t="s">
        <v>76</v>
      </c>
      <c r="D534" t="s">
        <v>3144</v>
      </c>
      <c r="E534" t="s">
        <v>3145</v>
      </c>
      <c r="F534" t="s">
        <v>2680</v>
      </c>
      <c r="H534" t="s">
        <v>2901</v>
      </c>
      <c r="I534" t="s">
        <v>51</v>
      </c>
      <c r="J534" t="s">
        <v>50</v>
      </c>
      <c r="K534" t="s">
        <v>2416</v>
      </c>
      <c r="L534" t="s">
        <v>43</v>
      </c>
    </row>
    <row r="535" spans="1:12" x14ac:dyDescent="0.25">
      <c r="A535" t="s">
        <v>1180</v>
      </c>
      <c r="B535" t="s">
        <v>1181</v>
      </c>
      <c r="C535" t="s">
        <v>76</v>
      </c>
      <c r="D535" t="s">
        <v>3146</v>
      </c>
      <c r="E535" t="s">
        <v>3145</v>
      </c>
      <c r="F535" t="s">
        <v>2680</v>
      </c>
      <c r="H535" t="s">
        <v>2890</v>
      </c>
      <c r="I535" t="s">
        <v>51</v>
      </c>
      <c r="J535" t="s">
        <v>50</v>
      </c>
      <c r="K535" t="s">
        <v>2416</v>
      </c>
      <c r="L535" t="s">
        <v>43</v>
      </c>
    </row>
    <row r="536" spans="1:12" x14ac:dyDescent="0.25">
      <c r="A536" t="s">
        <v>1184</v>
      </c>
      <c r="B536" t="s">
        <v>1185</v>
      </c>
      <c r="C536" t="s">
        <v>76</v>
      </c>
      <c r="D536" t="s">
        <v>3147</v>
      </c>
      <c r="E536" t="s">
        <v>3148</v>
      </c>
      <c r="F536" t="s">
        <v>3149</v>
      </c>
      <c r="H536" t="s">
        <v>2901</v>
      </c>
      <c r="I536" t="s">
        <v>51</v>
      </c>
      <c r="J536" t="s">
        <v>50</v>
      </c>
      <c r="K536" t="s">
        <v>2416</v>
      </c>
      <c r="L536" t="s">
        <v>43</v>
      </c>
    </row>
    <row r="537" spans="1:12" x14ac:dyDescent="0.25">
      <c r="A537" t="s">
        <v>1192</v>
      </c>
      <c r="B537" t="s">
        <v>1193</v>
      </c>
      <c r="C537" t="s">
        <v>76</v>
      </c>
      <c r="D537" t="s">
        <v>3150</v>
      </c>
      <c r="E537" t="s">
        <v>2691</v>
      </c>
      <c r="F537" t="s">
        <v>2689</v>
      </c>
      <c r="H537" t="s">
        <v>2888</v>
      </c>
      <c r="I537" t="s">
        <v>51</v>
      </c>
      <c r="J537" t="s">
        <v>50</v>
      </c>
      <c r="K537" t="s">
        <v>2416</v>
      </c>
      <c r="L537" t="s">
        <v>43</v>
      </c>
    </row>
    <row r="538" spans="1:12" x14ac:dyDescent="0.25">
      <c r="A538" t="s">
        <v>1196</v>
      </c>
      <c r="B538" t="s">
        <v>1197</v>
      </c>
      <c r="C538" t="s">
        <v>76</v>
      </c>
      <c r="D538" t="s">
        <v>3151</v>
      </c>
      <c r="E538" t="s">
        <v>2695</v>
      </c>
      <c r="F538" t="s">
        <v>2696</v>
      </c>
      <c r="H538" t="s">
        <v>2901</v>
      </c>
      <c r="I538" t="s">
        <v>51</v>
      </c>
      <c r="J538" t="s">
        <v>50</v>
      </c>
      <c r="K538" t="s">
        <v>2416</v>
      </c>
      <c r="L538" t="s">
        <v>43</v>
      </c>
    </row>
    <row r="539" spans="1:12" x14ac:dyDescent="0.25">
      <c r="A539" t="s">
        <v>1198</v>
      </c>
      <c r="B539" t="s">
        <v>1199</v>
      </c>
      <c r="C539" t="s">
        <v>76</v>
      </c>
      <c r="D539" t="s">
        <v>3152</v>
      </c>
      <c r="E539" t="s">
        <v>2695</v>
      </c>
      <c r="F539" t="s">
        <v>2696</v>
      </c>
      <c r="H539" t="s">
        <v>2890</v>
      </c>
      <c r="I539" t="s">
        <v>51</v>
      </c>
      <c r="J539" t="s">
        <v>50</v>
      </c>
      <c r="K539" t="s">
        <v>2416</v>
      </c>
      <c r="L539" t="s">
        <v>43</v>
      </c>
    </row>
    <row r="540" spans="1:12" x14ac:dyDescent="0.25">
      <c r="A540" t="s">
        <v>1200</v>
      </c>
      <c r="B540" t="s">
        <v>1201</v>
      </c>
      <c r="C540" t="s">
        <v>76</v>
      </c>
      <c r="D540" t="s">
        <v>3153</v>
      </c>
      <c r="E540" t="s">
        <v>2695</v>
      </c>
      <c r="F540" t="s">
        <v>2696</v>
      </c>
      <c r="H540" t="s">
        <v>3154</v>
      </c>
      <c r="I540" t="s">
        <v>51</v>
      </c>
      <c r="J540" t="s">
        <v>50</v>
      </c>
      <c r="K540" t="s">
        <v>2416</v>
      </c>
      <c r="L540" t="s">
        <v>43</v>
      </c>
    </row>
    <row r="541" spans="1:12" x14ac:dyDescent="0.25">
      <c r="A541" t="s">
        <v>1205</v>
      </c>
      <c r="B541" t="s">
        <v>1206</v>
      </c>
      <c r="C541" t="s">
        <v>76</v>
      </c>
      <c r="D541" t="s">
        <v>3155</v>
      </c>
      <c r="E541" t="s">
        <v>2695</v>
      </c>
      <c r="F541" t="s">
        <v>2696</v>
      </c>
      <c r="H541" t="s">
        <v>2928</v>
      </c>
      <c r="I541" t="s">
        <v>51</v>
      </c>
      <c r="J541" t="s">
        <v>50</v>
      </c>
      <c r="K541" t="s">
        <v>2416</v>
      </c>
      <c r="L541" t="s">
        <v>43</v>
      </c>
    </row>
    <row r="542" spans="1:12" x14ac:dyDescent="0.25">
      <c r="A542" t="s">
        <v>1207</v>
      </c>
      <c r="B542" t="s">
        <v>1208</v>
      </c>
      <c r="C542" t="s">
        <v>76</v>
      </c>
      <c r="D542" t="s">
        <v>3156</v>
      </c>
      <c r="E542" t="s">
        <v>2695</v>
      </c>
      <c r="F542" t="s">
        <v>2696</v>
      </c>
      <c r="H542" t="s">
        <v>2901</v>
      </c>
      <c r="I542" t="s">
        <v>51</v>
      </c>
      <c r="J542" t="s">
        <v>50</v>
      </c>
      <c r="K542" t="s">
        <v>2416</v>
      </c>
      <c r="L542" t="s">
        <v>43</v>
      </c>
    </row>
    <row r="543" spans="1:12" x14ac:dyDescent="0.25">
      <c r="A543" t="s">
        <v>1209</v>
      </c>
      <c r="B543" t="s">
        <v>1210</v>
      </c>
      <c r="C543" t="s">
        <v>76</v>
      </c>
      <c r="D543" t="s">
        <v>3157</v>
      </c>
      <c r="E543" t="s">
        <v>2695</v>
      </c>
      <c r="F543" t="s">
        <v>2696</v>
      </c>
      <c r="H543" t="s">
        <v>2920</v>
      </c>
      <c r="I543" t="s">
        <v>51</v>
      </c>
      <c r="J543" t="s">
        <v>50</v>
      </c>
      <c r="K543" t="s">
        <v>2416</v>
      </c>
      <c r="L543" t="s">
        <v>43</v>
      </c>
    </row>
    <row r="544" spans="1:12" x14ac:dyDescent="0.25">
      <c r="A544" t="s">
        <v>1211</v>
      </c>
      <c r="B544" t="s">
        <v>1212</v>
      </c>
      <c r="C544" t="s">
        <v>76</v>
      </c>
      <c r="D544" t="s">
        <v>3158</v>
      </c>
      <c r="E544" t="s">
        <v>2695</v>
      </c>
      <c r="F544" t="s">
        <v>2696</v>
      </c>
      <c r="H544" t="s">
        <v>2920</v>
      </c>
      <c r="I544" t="s">
        <v>51</v>
      </c>
      <c r="J544" t="s">
        <v>50</v>
      </c>
      <c r="K544" t="s">
        <v>2416</v>
      </c>
      <c r="L544" t="s">
        <v>43</v>
      </c>
    </row>
    <row r="545" spans="1:12" x14ac:dyDescent="0.25">
      <c r="A545" t="s">
        <v>1213</v>
      </c>
      <c r="B545" t="s">
        <v>1214</v>
      </c>
      <c r="C545" t="s">
        <v>76</v>
      </c>
      <c r="D545" t="s">
        <v>3159</v>
      </c>
      <c r="E545" t="s">
        <v>2695</v>
      </c>
      <c r="F545" t="s">
        <v>2696</v>
      </c>
      <c r="H545" t="s">
        <v>2966</v>
      </c>
      <c r="I545" t="s">
        <v>51</v>
      </c>
      <c r="J545" t="s">
        <v>50</v>
      </c>
      <c r="K545" t="s">
        <v>2416</v>
      </c>
      <c r="L545" t="s">
        <v>43</v>
      </c>
    </row>
    <row r="546" spans="1:12" x14ac:dyDescent="0.25">
      <c r="A546" t="s">
        <v>1215</v>
      </c>
      <c r="B546" t="s">
        <v>1216</v>
      </c>
      <c r="C546" t="s">
        <v>76</v>
      </c>
      <c r="D546" t="s">
        <v>3160</v>
      </c>
      <c r="E546" t="s">
        <v>2699</v>
      </c>
      <c r="F546" t="s">
        <v>2696</v>
      </c>
      <c r="H546" t="s">
        <v>2920</v>
      </c>
      <c r="I546" t="s">
        <v>51</v>
      </c>
      <c r="J546" t="s">
        <v>50</v>
      </c>
      <c r="K546" t="s">
        <v>2416</v>
      </c>
      <c r="L546" t="s">
        <v>43</v>
      </c>
    </row>
    <row r="547" spans="1:12" x14ac:dyDescent="0.25">
      <c r="A547" t="s">
        <v>1219</v>
      </c>
      <c r="B547" t="s">
        <v>1220</v>
      </c>
      <c r="C547" t="s">
        <v>76</v>
      </c>
      <c r="D547" t="s">
        <v>3161</v>
      </c>
      <c r="E547" t="s">
        <v>2699</v>
      </c>
      <c r="F547" t="s">
        <v>2696</v>
      </c>
      <c r="H547" t="s">
        <v>3162</v>
      </c>
      <c r="I547" t="s">
        <v>51</v>
      </c>
      <c r="J547" t="s">
        <v>50</v>
      </c>
      <c r="K547" t="s">
        <v>2416</v>
      </c>
      <c r="L547" t="s">
        <v>43</v>
      </c>
    </row>
    <row r="548" spans="1:12" x14ac:dyDescent="0.25">
      <c r="A548" t="s">
        <v>1221</v>
      </c>
      <c r="B548" t="s">
        <v>1222</v>
      </c>
      <c r="C548" t="s">
        <v>76</v>
      </c>
      <c r="D548" t="s">
        <v>3163</v>
      </c>
      <c r="E548" t="s">
        <v>2699</v>
      </c>
      <c r="F548" t="s">
        <v>2696</v>
      </c>
      <c r="H548" t="s">
        <v>3154</v>
      </c>
      <c r="I548" t="s">
        <v>51</v>
      </c>
      <c r="J548" t="s">
        <v>50</v>
      </c>
      <c r="K548" t="s">
        <v>2416</v>
      </c>
      <c r="L548" t="s">
        <v>43</v>
      </c>
    </row>
    <row r="549" spans="1:12" x14ac:dyDescent="0.25">
      <c r="A549" t="s">
        <v>1223</v>
      </c>
      <c r="B549" t="s">
        <v>1224</v>
      </c>
      <c r="C549" t="s">
        <v>76</v>
      </c>
      <c r="D549" t="s">
        <v>3164</v>
      </c>
      <c r="E549" t="s">
        <v>2699</v>
      </c>
      <c r="F549" t="s">
        <v>2696</v>
      </c>
      <c r="H549" t="s">
        <v>2966</v>
      </c>
      <c r="I549" t="s">
        <v>51</v>
      </c>
      <c r="J549" t="s">
        <v>50</v>
      </c>
      <c r="K549" t="s">
        <v>2416</v>
      </c>
      <c r="L549" t="s">
        <v>43</v>
      </c>
    </row>
    <row r="550" spans="1:12" x14ac:dyDescent="0.25">
      <c r="A550" t="s">
        <v>1225</v>
      </c>
      <c r="B550" t="s">
        <v>1226</v>
      </c>
      <c r="C550" t="s">
        <v>76</v>
      </c>
      <c r="D550" t="s">
        <v>3165</v>
      </c>
      <c r="E550" t="s">
        <v>2699</v>
      </c>
      <c r="F550" t="s">
        <v>2696</v>
      </c>
      <c r="H550" t="s">
        <v>2966</v>
      </c>
      <c r="I550" t="s">
        <v>51</v>
      </c>
      <c r="J550" t="s">
        <v>50</v>
      </c>
      <c r="K550" t="s">
        <v>2416</v>
      </c>
      <c r="L550" t="s">
        <v>43</v>
      </c>
    </row>
    <row r="551" spans="1:12" x14ac:dyDescent="0.25">
      <c r="A551" t="s">
        <v>1227</v>
      </c>
      <c r="B551" t="s">
        <v>1228</v>
      </c>
      <c r="C551" t="s">
        <v>76</v>
      </c>
      <c r="D551" t="s">
        <v>3166</v>
      </c>
      <c r="E551" t="s">
        <v>2699</v>
      </c>
      <c r="F551" t="s">
        <v>2696</v>
      </c>
      <c r="H551" t="s">
        <v>2966</v>
      </c>
      <c r="I551" t="s">
        <v>51</v>
      </c>
      <c r="J551" t="s">
        <v>50</v>
      </c>
      <c r="K551" t="s">
        <v>2416</v>
      </c>
      <c r="L551" t="s">
        <v>43</v>
      </c>
    </row>
    <row r="552" spans="1:12" x14ac:dyDescent="0.25">
      <c r="A552" t="s">
        <v>1229</v>
      </c>
      <c r="B552" t="s">
        <v>1230</v>
      </c>
      <c r="C552" t="s">
        <v>76</v>
      </c>
      <c r="D552" t="s">
        <v>3167</v>
      </c>
      <c r="E552" t="s">
        <v>2699</v>
      </c>
      <c r="F552" t="s">
        <v>2696</v>
      </c>
      <c r="H552" t="s">
        <v>2966</v>
      </c>
      <c r="I552" t="s">
        <v>51</v>
      </c>
      <c r="J552" t="s">
        <v>50</v>
      </c>
      <c r="K552" t="s">
        <v>2416</v>
      </c>
      <c r="L552" t="s">
        <v>43</v>
      </c>
    </row>
    <row r="553" spans="1:12" x14ac:dyDescent="0.25">
      <c r="A553" t="s">
        <v>1231</v>
      </c>
      <c r="B553" t="s">
        <v>1232</v>
      </c>
      <c r="C553" t="s">
        <v>76</v>
      </c>
      <c r="D553" t="s">
        <v>3168</v>
      </c>
      <c r="E553" t="s">
        <v>2699</v>
      </c>
      <c r="F553" t="s">
        <v>2696</v>
      </c>
      <c r="H553" t="s">
        <v>2966</v>
      </c>
      <c r="I553" t="s">
        <v>51</v>
      </c>
      <c r="J553" t="s">
        <v>50</v>
      </c>
      <c r="K553" t="s">
        <v>2416</v>
      </c>
      <c r="L553" t="s">
        <v>43</v>
      </c>
    </row>
    <row r="554" spans="1:12" x14ac:dyDescent="0.25">
      <c r="A554" t="s">
        <v>1235</v>
      </c>
      <c r="B554" t="s">
        <v>1236</v>
      </c>
      <c r="C554" t="s">
        <v>76</v>
      </c>
      <c r="D554" t="s">
        <v>3169</v>
      </c>
      <c r="E554" t="s">
        <v>2699</v>
      </c>
      <c r="F554" t="s">
        <v>2696</v>
      </c>
      <c r="H554" t="s">
        <v>2966</v>
      </c>
      <c r="I554" t="s">
        <v>51</v>
      </c>
      <c r="J554" t="s">
        <v>50</v>
      </c>
      <c r="K554" t="s">
        <v>2416</v>
      </c>
      <c r="L554" t="s">
        <v>43</v>
      </c>
    </row>
    <row r="555" spans="1:12" x14ac:dyDescent="0.25">
      <c r="A555" t="s">
        <v>1237</v>
      </c>
      <c r="B555" t="s">
        <v>1238</v>
      </c>
      <c r="C555" t="s">
        <v>76</v>
      </c>
      <c r="D555" t="s">
        <v>3170</v>
      </c>
      <c r="E555" t="s">
        <v>2699</v>
      </c>
      <c r="F555" t="s">
        <v>2696</v>
      </c>
      <c r="H555" t="s">
        <v>2928</v>
      </c>
      <c r="I555" t="s">
        <v>51</v>
      </c>
      <c r="J555" t="s">
        <v>50</v>
      </c>
      <c r="K555" t="s">
        <v>2416</v>
      </c>
      <c r="L555" t="s">
        <v>43</v>
      </c>
    </row>
    <row r="556" spans="1:12" x14ac:dyDescent="0.25">
      <c r="A556" t="s">
        <v>1239</v>
      </c>
      <c r="B556" t="s">
        <v>1240</v>
      </c>
      <c r="C556" t="s">
        <v>76</v>
      </c>
      <c r="D556" t="s">
        <v>3171</v>
      </c>
      <c r="E556" t="s">
        <v>2699</v>
      </c>
      <c r="F556" t="s">
        <v>2696</v>
      </c>
      <c r="H556" t="s">
        <v>2920</v>
      </c>
      <c r="I556" t="s">
        <v>51</v>
      </c>
      <c r="J556" t="s">
        <v>50</v>
      </c>
      <c r="K556" t="s">
        <v>2416</v>
      </c>
      <c r="L556" t="s">
        <v>43</v>
      </c>
    </row>
    <row r="557" spans="1:12" x14ac:dyDescent="0.25">
      <c r="A557" t="s">
        <v>1241</v>
      </c>
      <c r="B557" t="s">
        <v>1242</v>
      </c>
      <c r="C557" t="s">
        <v>76</v>
      </c>
      <c r="D557" t="s">
        <v>3172</v>
      </c>
      <c r="E557" t="s">
        <v>2699</v>
      </c>
      <c r="F557" t="s">
        <v>2696</v>
      </c>
      <c r="H557" t="s">
        <v>2966</v>
      </c>
      <c r="I557" t="s">
        <v>51</v>
      </c>
      <c r="J557" t="s">
        <v>50</v>
      </c>
      <c r="K557" t="s">
        <v>2416</v>
      </c>
      <c r="L557" t="s">
        <v>43</v>
      </c>
    </row>
    <row r="558" spans="1:12" x14ac:dyDescent="0.25">
      <c r="A558" t="s">
        <v>1243</v>
      </c>
      <c r="B558" t="s">
        <v>1244</v>
      </c>
      <c r="C558" t="s">
        <v>76</v>
      </c>
      <c r="D558" t="s">
        <v>3173</v>
      </c>
      <c r="E558" t="s">
        <v>2699</v>
      </c>
      <c r="F558" t="s">
        <v>2696</v>
      </c>
      <c r="H558" t="s">
        <v>2928</v>
      </c>
      <c r="I558" t="s">
        <v>51</v>
      </c>
      <c r="J558" t="s">
        <v>50</v>
      </c>
      <c r="K558" t="s">
        <v>2416</v>
      </c>
      <c r="L558" t="s">
        <v>43</v>
      </c>
    </row>
    <row r="559" spans="1:12" x14ac:dyDescent="0.25">
      <c r="A559" t="s">
        <v>1245</v>
      </c>
      <c r="B559" t="s">
        <v>1246</v>
      </c>
      <c r="C559" t="s">
        <v>76</v>
      </c>
      <c r="D559" t="s">
        <v>3174</v>
      </c>
      <c r="E559" t="s">
        <v>2699</v>
      </c>
      <c r="F559" t="s">
        <v>2696</v>
      </c>
      <c r="H559" t="s">
        <v>3154</v>
      </c>
      <c r="I559" t="s">
        <v>51</v>
      </c>
      <c r="J559" t="s">
        <v>50</v>
      </c>
      <c r="K559" t="s">
        <v>2416</v>
      </c>
      <c r="L559" t="s">
        <v>43</v>
      </c>
    </row>
    <row r="560" spans="1:12" x14ac:dyDescent="0.25">
      <c r="A560" t="s">
        <v>1249</v>
      </c>
      <c r="B560" t="s">
        <v>1250</v>
      </c>
      <c r="C560" t="s">
        <v>76</v>
      </c>
      <c r="D560" t="s">
        <v>3175</v>
      </c>
      <c r="E560" t="s">
        <v>2699</v>
      </c>
      <c r="F560" t="s">
        <v>2696</v>
      </c>
      <c r="H560" t="s">
        <v>2922</v>
      </c>
      <c r="I560" t="s">
        <v>51</v>
      </c>
      <c r="J560" t="s">
        <v>50</v>
      </c>
      <c r="K560" t="s">
        <v>2416</v>
      </c>
      <c r="L560" t="s">
        <v>43</v>
      </c>
    </row>
    <row r="561" spans="1:12" x14ac:dyDescent="0.25">
      <c r="A561" t="s">
        <v>1251</v>
      </c>
      <c r="B561" t="s">
        <v>1252</v>
      </c>
      <c r="C561" t="s">
        <v>76</v>
      </c>
      <c r="D561" t="s">
        <v>3176</v>
      </c>
      <c r="E561" t="s">
        <v>2699</v>
      </c>
      <c r="F561" t="s">
        <v>2696</v>
      </c>
      <c r="H561" t="s">
        <v>2966</v>
      </c>
      <c r="I561" t="s">
        <v>51</v>
      </c>
      <c r="J561" t="s">
        <v>50</v>
      </c>
      <c r="K561" t="s">
        <v>2416</v>
      </c>
      <c r="L561" t="s">
        <v>43</v>
      </c>
    </row>
    <row r="562" spans="1:12" x14ac:dyDescent="0.25">
      <c r="A562" t="s">
        <v>1253</v>
      </c>
      <c r="B562" t="s">
        <v>1254</v>
      </c>
      <c r="C562" t="s">
        <v>76</v>
      </c>
      <c r="D562" t="s">
        <v>3177</v>
      </c>
      <c r="E562" t="s">
        <v>2699</v>
      </c>
      <c r="F562" t="s">
        <v>2696</v>
      </c>
      <c r="H562" t="s">
        <v>2966</v>
      </c>
      <c r="I562" t="s">
        <v>51</v>
      </c>
      <c r="J562" t="s">
        <v>50</v>
      </c>
      <c r="K562" t="s">
        <v>2416</v>
      </c>
      <c r="L562" t="s">
        <v>43</v>
      </c>
    </row>
    <row r="563" spans="1:12" x14ac:dyDescent="0.25">
      <c r="A563" t="s">
        <v>1255</v>
      </c>
      <c r="B563" t="s">
        <v>1256</v>
      </c>
      <c r="C563" t="s">
        <v>76</v>
      </c>
      <c r="D563" t="s">
        <v>3178</v>
      </c>
      <c r="E563" t="s">
        <v>2699</v>
      </c>
      <c r="F563" t="s">
        <v>2696</v>
      </c>
      <c r="H563" t="s">
        <v>3154</v>
      </c>
      <c r="I563" t="s">
        <v>51</v>
      </c>
      <c r="J563" t="s">
        <v>50</v>
      </c>
      <c r="K563" t="s">
        <v>2416</v>
      </c>
      <c r="L563" t="s">
        <v>43</v>
      </c>
    </row>
    <row r="564" spans="1:12" x14ac:dyDescent="0.25">
      <c r="A564" t="s">
        <v>1257</v>
      </c>
      <c r="B564" t="s">
        <v>1258</v>
      </c>
      <c r="C564" t="s">
        <v>76</v>
      </c>
      <c r="D564" t="s">
        <v>3179</v>
      </c>
      <c r="E564" t="s">
        <v>2699</v>
      </c>
      <c r="F564" t="s">
        <v>2696</v>
      </c>
      <c r="H564" t="s">
        <v>3154</v>
      </c>
      <c r="I564" t="s">
        <v>51</v>
      </c>
      <c r="J564" t="s">
        <v>50</v>
      </c>
      <c r="K564" t="s">
        <v>2416</v>
      </c>
      <c r="L564" t="s">
        <v>43</v>
      </c>
    </row>
    <row r="565" spans="1:12" x14ac:dyDescent="0.25">
      <c r="A565" t="s">
        <v>1259</v>
      </c>
      <c r="B565" t="s">
        <v>1260</v>
      </c>
      <c r="C565" t="s">
        <v>76</v>
      </c>
      <c r="D565" t="s">
        <v>3180</v>
      </c>
      <c r="E565" t="s">
        <v>2699</v>
      </c>
      <c r="F565" t="s">
        <v>2696</v>
      </c>
      <c r="H565" t="s">
        <v>2966</v>
      </c>
      <c r="I565" t="s">
        <v>51</v>
      </c>
      <c r="J565" t="s">
        <v>50</v>
      </c>
      <c r="K565" t="s">
        <v>2416</v>
      </c>
      <c r="L565" t="s">
        <v>43</v>
      </c>
    </row>
    <row r="566" spans="1:12" x14ac:dyDescent="0.25">
      <c r="A566" t="s">
        <v>1261</v>
      </c>
      <c r="B566" t="s">
        <v>1262</v>
      </c>
      <c r="C566" t="s">
        <v>76</v>
      </c>
      <c r="D566" t="s">
        <v>3181</v>
      </c>
      <c r="E566" t="s">
        <v>2699</v>
      </c>
      <c r="F566" t="s">
        <v>2696</v>
      </c>
      <c r="H566" t="s">
        <v>2890</v>
      </c>
      <c r="I566" t="s">
        <v>51</v>
      </c>
      <c r="J566" t="s">
        <v>50</v>
      </c>
      <c r="K566" t="s">
        <v>2416</v>
      </c>
      <c r="L566" t="s">
        <v>43</v>
      </c>
    </row>
    <row r="567" spans="1:12" x14ac:dyDescent="0.25">
      <c r="A567" t="s">
        <v>1263</v>
      </c>
      <c r="B567" t="s">
        <v>1264</v>
      </c>
      <c r="C567" t="s">
        <v>76</v>
      </c>
      <c r="D567" t="s">
        <v>3182</v>
      </c>
      <c r="E567" t="s">
        <v>2699</v>
      </c>
      <c r="F567" t="s">
        <v>2696</v>
      </c>
      <c r="H567" t="s">
        <v>3104</v>
      </c>
      <c r="I567" t="s">
        <v>51</v>
      </c>
      <c r="J567" t="s">
        <v>50</v>
      </c>
      <c r="K567" t="s">
        <v>2416</v>
      </c>
      <c r="L567" t="s">
        <v>43</v>
      </c>
    </row>
    <row r="568" spans="1:12" x14ac:dyDescent="0.25">
      <c r="A568" t="s">
        <v>1265</v>
      </c>
      <c r="B568" t="s">
        <v>1266</v>
      </c>
      <c r="C568" t="s">
        <v>76</v>
      </c>
      <c r="D568" t="s">
        <v>3183</v>
      </c>
      <c r="E568" t="s">
        <v>2699</v>
      </c>
      <c r="F568" t="s">
        <v>2696</v>
      </c>
      <c r="H568" t="s">
        <v>3104</v>
      </c>
      <c r="I568" t="s">
        <v>51</v>
      </c>
      <c r="J568" t="s">
        <v>50</v>
      </c>
      <c r="K568" t="s">
        <v>2416</v>
      </c>
      <c r="L568" t="s">
        <v>43</v>
      </c>
    </row>
    <row r="569" spans="1:12" x14ac:dyDescent="0.25">
      <c r="A569" t="s">
        <v>1267</v>
      </c>
      <c r="B569" t="s">
        <v>1268</v>
      </c>
      <c r="C569" t="s">
        <v>76</v>
      </c>
      <c r="D569" t="s">
        <v>3184</v>
      </c>
      <c r="E569" t="s">
        <v>2699</v>
      </c>
      <c r="F569" t="s">
        <v>2696</v>
      </c>
      <c r="H569" t="s">
        <v>2920</v>
      </c>
      <c r="I569" t="s">
        <v>51</v>
      </c>
      <c r="J569" t="s">
        <v>50</v>
      </c>
      <c r="K569" t="s">
        <v>2416</v>
      </c>
      <c r="L569" t="s">
        <v>43</v>
      </c>
    </row>
    <row r="570" spans="1:12" x14ac:dyDescent="0.25">
      <c r="A570" t="s">
        <v>1269</v>
      </c>
      <c r="B570" t="s">
        <v>1270</v>
      </c>
      <c r="C570" t="s">
        <v>76</v>
      </c>
      <c r="D570" t="s">
        <v>3185</v>
      </c>
      <c r="E570" t="s">
        <v>2699</v>
      </c>
      <c r="F570" t="s">
        <v>2696</v>
      </c>
      <c r="H570" t="s">
        <v>3186</v>
      </c>
      <c r="I570" t="s">
        <v>51</v>
      </c>
      <c r="J570" t="s">
        <v>50</v>
      </c>
      <c r="K570" t="s">
        <v>2416</v>
      </c>
      <c r="L570" t="s">
        <v>43</v>
      </c>
    </row>
    <row r="571" spans="1:12" x14ac:dyDescent="0.25">
      <c r="A571" t="s">
        <v>1271</v>
      </c>
      <c r="B571" t="s">
        <v>1272</v>
      </c>
      <c r="C571" t="s">
        <v>76</v>
      </c>
      <c r="D571" t="s">
        <v>3187</v>
      </c>
      <c r="E571" t="s">
        <v>2699</v>
      </c>
      <c r="F571" t="s">
        <v>2696</v>
      </c>
      <c r="H571" t="s">
        <v>3065</v>
      </c>
      <c r="I571" t="s">
        <v>51</v>
      </c>
      <c r="J571" t="s">
        <v>50</v>
      </c>
      <c r="K571" t="s">
        <v>2416</v>
      </c>
      <c r="L571" t="s">
        <v>43</v>
      </c>
    </row>
    <row r="572" spans="1:12" x14ac:dyDescent="0.25">
      <c r="A572" t="s">
        <v>1273</v>
      </c>
      <c r="B572" t="s">
        <v>1274</v>
      </c>
      <c r="C572" t="s">
        <v>76</v>
      </c>
      <c r="D572" t="s">
        <v>3188</v>
      </c>
      <c r="E572" t="s">
        <v>3189</v>
      </c>
      <c r="F572" t="s">
        <v>2696</v>
      </c>
      <c r="H572" t="s">
        <v>2928</v>
      </c>
      <c r="I572" t="s">
        <v>51</v>
      </c>
      <c r="J572" t="s">
        <v>50</v>
      </c>
      <c r="K572" t="s">
        <v>2416</v>
      </c>
      <c r="L572" t="s">
        <v>43</v>
      </c>
    </row>
    <row r="573" spans="1:12" x14ac:dyDescent="0.25">
      <c r="A573" t="s">
        <v>1275</v>
      </c>
      <c r="B573" t="s">
        <v>1276</v>
      </c>
      <c r="C573" t="s">
        <v>76</v>
      </c>
      <c r="D573" t="s">
        <v>3190</v>
      </c>
      <c r="E573" t="s">
        <v>3189</v>
      </c>
      <c r="F573" t="s">
        <v>2696</v>
      </c>
      <c r="H573" t="s">
        <v>2928</v>
      </c>
      <c r="I573" t="s">
        <v>51</v>
      </c>
      <c r="J573" t="s">
        <v>50</v>
      </c>
      <c r="K573" t="s">
        <v>2416</v>
      </c>
      <c r="L573" t="s">
        <v>43</v>
      </c>
    </row>
    <row r="574" spans="1:12" x14ac:dyDescent="0.25">
      <c r="A574" t="s">
        <v>1277</v>
      </c>
      <c r="B574" t="s">
        <v>1278</v>
      </c>
      <c r="C574" t="s">
        <v>76</v>
      </c>
      <c r="D574" t="s">
        <v>3191</v>
      </c>
      <c r="E574" t="s">
        <v>3189</v>
      </c>
      <c r="F574" t="s">
        <v>2696</v>
      </c>
      <c r="H574" t="s">
        <v>2928</v>
      </c>
      <c r="I574" t="s">
        <v>51</v>
      </c>
      <c r="J574" t="s">
        <v>50</v>
      </c>
      <c r="K574" t="s">
        <v>2416</v>
      </c>
      <c r="L574" t="s">
        <v>43</v>
      </c>
    </row>
    <row r="575" spans="1:12" x14ac:dyDescent="0.25">
      <c r="A575" t="s">
        <v>1279</v>
      </c>
      <c r="B575" t="s">
        <v>1280</v>
      </c>
      <c r="C575" t="s">
        <v>76</v>
      </c>
      <c r="D575" t="s">
        <v>3192</v>
      </c>
      <c r="E575" t="s">
        <v>3189</v>
      </c>
      <c r="F575" t="s">
        <v>2696</v>
      </c>
      <c r="H575" t="s">
        <v>2890</v>
      </c>
      <c r="I575" t="s">
        <v>51</v>
      </c>
      <c r="J575" t="s">
        <v>50</v>
      </c>
      <c r="K575" t="s">
        <v>2416</v>
      </c>
      <c r="L575" t="s">
        <v>43</v>
      </c>
    </row>
    <row r="576" spans="1:12" x14ac:dyDescent="0.25">
      <c r="A576" t="s">
        <v>1283</v>
      </c>
      <c r="B576" t="s">
        <v>1284</v>
      </c>
      <c r="C576" t="s">
        <v>76</v>
      </c>
      <c r="D576" t="s">
        <v>3193</v>
      </c>
      <c r="E576" t="s">
        <v>2702</v>
      </c>
      <c r="F576" t="s">
        <v>2696</v>
      </c>
      <c r="H576" t="s">
        <v>2972</v>
      </c>
      <c r="I576" t="s">
        <v>51</v>
      </c>
      <c r="J576" t="s">
        <v>50</v>
      </c>
      <c r="K576" t="s">
        <v>2416</v>
      </c>
      <c r="L576" t="s">
        <v>43</v>
      </c>
    </row>
    <row r="577" spans="1:12" x14ac:dyDescent="0.25">
      <c r="A577" t="s">
        <v>1285</v>
      </c>
      <c r="B577" t="s">
        <v>1286</v>
      </c>
      <c r="C577" t="s">
        <v>76</v>
      </c>
      <c r="D577" t="s">
        <v>3194</v>
      </c>
      <c r="E577" t="s">
        <v>2702</v>
      </c>
      <c r="F577" t="s">
        <v>2696</v>
      </c>
      <c r="H577" t="s">
        <v>2966</v>
      </c>
      <c r="I577" t="s">
        <v>51</v>
      </c>
      <c r="J577" t="s">
        <v>50</v>
      </c>
      <c r="K577" t="s">
        <v>2416</v>
      </c>
      <c r="L577" t="s">
        <v>43</v>
      </c>
    </row>
    <row r="578" spans="1:12" x14ac:dyDescent="0.25">
      <c r="A578" t="s">
        <v>1287</v>
      </c>
      <c r="B578" t="s">
        <v>1288</v>
      </c>
      <c r="C578" t="s">
        <v>76</v>
      </c>
      <c r="D578" t="s">
        <v>3195</v>
      </c>
      <c r="E578" t="s">
        <v>2702</v>
      </c>
      <c r="F578" t="s">
        <v>2696</v>
      </c>
      <c r="H578" t="s">
        <v>2922</v>
      </c>
      <c r="I578" t="s">
        <v>51</v>
      </c>
      <c r="J578" t="s">
        <v>50</v>
      </c>
      <c r="K578" t="s">
        <v>2416</v>
      </c>
      <c r="L578" t="s">
        <v>43</v>
      </c>
    </row>
    <row r="579" spans="1:12" x14ac:dyDescent="0.25">
      <c r="A579" t="s">
        <v>1289</v>
      </c>
      <c r="B579" t="s">
        <v>1290</v>
      </c>
      <c r="C579" t="s">
        <v>76</v>
      </c>
      <c r="D579" t="s">
        <v>3196</v>
      </c>
      <c r="E579" t="s">
        <v>2702</v>
      </c>
      <c r="F579" t="s">
        <v>2696</v>
      </c>
      <c r="H579" t="s">
        <v>2901</v>
      </c>
      <c r="I579" t="s">
        <v>51</v>
      </c>
      <c r="J579" t="s">
        <v>50</v>
      </c>
      <c r="K579" t="s">
        <v>2416</v>
      </c>
      <c r="L579" t="s">
        <v>43</v>
      </c>
    </row>
    <row r="580" spans="1:12" x14ac:dyDescent="0.25">
      <c r="A580" t="s">
        <v>1291</v>
      </c>
      <c r="B580" t="s">
        <v>1292</v>
      </c>
      <c r="C580" t="s">
        <v>76</v>
      </c>
      <c r="D580" t="s">
        <v>3197</v>
      </c>
      <c r="E580" t="s">
        <v>2702</v>
      </c>
      <c r="F580" t="s">
        <v>2696</v>
      </c>
      <c r="H580" t="s">
        <v>2890</v>
      </c>
      <c r="I580" t="s">
        <v>51</v>
      </c>
      <c r="J580" t="s">
        <v>50</v>
      </c>
      <c r="K580" t="s">
        <v>2416</v>
      </c>
      <c r="L580" t="s">
        <v>43</v>
      </c>
    </row>
    <row r="581" spans="1:12" x14ac:dyDescent="0.25">
      <c r="A581" t="s">
        <v>1295</v>
      </c>
      <c r="B581" t="s">
        <v>1296</v>
      </c>
      <c r="C581" t="s">
        <v>76</v>
      </c>
      <c r="D581" t="s">
        <v>3198</v>
      </c>
      <c r="E581" t="s">
        <v>2702</v>
      </c>
      <c r="F581" t="s">
        <v>2696</v>
      </c>
      <c r="H581" t="s">
        <v>2890</v>
      </c>
      <c r="I581" t="s">
        <v>51</v>
      </c>
      <c r="J581" t="s">
        <v>50</v>
      </c>
      <c r="K581" t="s">
        <v>2416</v>
      </c>
      <c r="L581" t="s">
        <v>43</v>
      </c>
    </row>
    <row r="582" spans="1:12" x14ac:dyDescent="0.25">
      <c r="A582" t="s">
        <v>1297</v>
      </c>
      <c r="B582" t="s">
        <v>1298</v>
      </c>
      <c r="C582" t="s">
        <v>76</v>
      </c>
      <c r="D582" t="s">
        <v>3199</v>
      </c>
      <c r="E582" t="s">
        <v>2702</v>
      </c>
      <c r="F582" t="s">
        <v>2696</v>
      </c>
      <c r="H582" t="s">
        <v>2928</v>
      </c>
      <c r="I582" t="s">
        <v>51</v>
      </c>
      <c r="J582" t="s">
        <v>50</v>
      </c>
      <c r="K582" t="s">
        <v>2416</v>
      </c>
      <c r="L582" t="s">
        <v>43</v>
      </c>
    </row>
    <row r="583" spans="1:12" x14ac:dyDescent="0.25">
      <c r="A583" t="s">
        <v>1299</v>
      </c>
      <c r="B583" t="s">
        <v>1300</v>
      </c>
      <c r="C583" t="s">
        <v>76</v>
      </c>
      <c r="D583" t="s">
        <v>3200</v>
      </c>
      <c r="E583" t="s">
        <v>2702</v>
      </c>
      <c r="F583" t="s">
        <v>2696</v>
      </c>
      <c r="H583" t="s">
        <v>2928</v>
      </c>
      <c r="I583" t="s">
        <v>51</v>
      </c>
      <c r="J583" t="s">
        <v>50</v>
      </c>
      <c r="K583" t="s">
        <v>2416</v>
      </c>
      <c r="L583" t="s">
        <v>43</v>
      </c>
    </row>
    <row r="584" spans="1:12" x14ac:dyDescent="0.25">
      <c r="A584" t="s">
        <v>1303</v>
      </c>
      <c r="B584" t="s">
        <v>1304</v>
      </c>
      <c r="C584" t="s">
        <v>76</v>
      </c>
      <c r="D584" t="s">
        <v>3201</v>
      </c>
      <c r="E584" t="s">
        <v>2702</v>
      </c>
      <c r="F584" t="s">
        <v>2696</v>
      </c>
      <c r="H584" t="s">
        <v>2922</v>
      </c>
      <c r="I584" t="s">
        <v>51</v>
      </c>
      <c r="J584" t="s">
        <v>50</v>
      </c>
      <c r="K584" t="s">
        <v>2416</v>
      </c>
      <c r="L584" t="s">
        <v>43</v>
      </c>
    </row>
    <row r="585" spans="1:12" x14ac:dyDescent="0.25">
      <c r="A585" t="s">
        <v>1305</v>
      </c>
      <c r="B585" t="s">
        <v>1306</v>
      </c>
      <c r="C585" t="s">
        <v>76</v>
      </c>
      <c r="D585" t="s">
        <v>3202</v>
      </c>
      <c r="E585" t="s">
        <v>2702</v>
      </c>
      <c r="F585" t="s">
        <v>2696</v>
      </c>
      <c r="H585" t="s">
        <v>2928</v>
      </c>
      <c r="I585" t="s">
        <v>51</v>
      </c>
      <c r="J585" t="s">
        <v>50</v>
      </c>
      <c r="K585" t="s">
        <v>2416</v>
      </c>
      <c r="L585" t="s">
        <v>43</v>
      </c>
    </row>
    <row r="586" spans="1:12" x14ac:dyDescent="0.25">
      <c r="A586" t="s">
        <v>1307</v>
      </c>
      <c r="B586" t="s">
        <v>1308</v>
      </c>
      <c r="C586" t="s">
        <v>76</v>
      </c>
      <c r="D586" t="s">
        <v>3203</v>
      </c>
      <c r="E586" t="s">
        <v>2702</v>
      </c>
      <c r="F586" t="s">
        <v>2696</v>
      </c>
      <c r="H586" t="s">
        <v>2903</v>
      </c>
      <c r="I586" t="s">
        <v>51</v>
      </c>
      <c r="J586" t="s">
        <v>50</v>
      </c>
      <c r="K586" t="s">
        <v>2416</v>
      </c>
      <c r="L586" t="s">
        <v>43</v>
      </c>
    </row>
    <row r="587" spans="1:12" x14ac:dyDescent="0.25">
      <c r="A587" t="s">
        <v>1309</v>
      </c>
      <c r="B587" t="s">
        <v>1310</v>
      </c>
      <c r="C587" t="s">
        <v>76</v>
      </c>
      <c r="D587" t="s">
        <v>3204</v>
      </c>
      <c r="E587" t="s">
        <v>2702</v>
      </c>
      <c r="F587" t="s">
        <v>2696</v>
      </c>
      <c r="H587" t="s">
        <v>3154</v>
      </c>
      <c r="I587" t="s">
        <v>51</v>
      </c>
      <c r="J587" t="s">
        <v>50</v>
      </c>
      <c r="K587" t="s">
        <v>2416</v>
      </c>
      <c r="L587" t="s">
        <v>43</v>
      </c>
    </row>
    <row r="588" spans="1:12" x14ac:dyDescent="0.25">
      <c r="A588" t="s">
        <v>1313</v>
      </c>
      <c r="B588" t="s">
        <v>1314</v>
      </c>
      <c r="C588" t="s">
        <v>76</v>
      </c>
      <c r="D588" t="s">
        <v>3205</v>
      </c>
      <c r="E588" t="s">
        <v>2702</v>
      </c>
      <c r="F588" t="s">
        <v>2696</v>
      </c>
      <c r="H588" t="s">
        <v>3154</v>
      </c>
      <c r="I588" t="s">
        <v>51</v>
      </c>
      <c r="J588" t="s">
        <v>50</v>
      </c>
      <c r="K588" t="s">
        <v>2416</v>
      </c>
      <c r="L588" t="s">
        <v>43</v>
      </c>
    </row>
    <row r="589" spans="1:12" x14ac:dyDescent="0.25">
      <c r="A589" t="s">
        <v>1315</v>
      </c>
      <c r="B589" t="s">
        <v>1316</v>
      </c>
      <c r="C589" t="s">
        <v>76</v>
      </c>
      <c r="D589" t="s">
        <v>3206</v>
      </c>
      <c r="E589" t="s">
        <v>2702</v>
      </c>
      <c r="F589" t="s">
        <v>2696</v>
      </c>
      <c r="H589" t="s">
        <v>2966</v>
      </c>
      <c r="I589" t="s">
        <v>51</v>
      </c>
      <c r="J589" t="s">
        <v>50</v>
      </c>
      <c r="K589" t="s">
        <v>2416</v>
      </c>
      <c r="L589" t="s">
        <v>43</v>
      </c>
    </row>
    <row r="590" spans="1:12" x14ac:dyDescent="0.25">
      <c r="A590" t="s">
        <v>1317</v>
      </c>
      <c r="B590" t="s">
        <v>1318</v>
      </c>
      <c r="C590" t="s">
        <v>76</v>
      </c>
      <c r="D590" t="s">
        <v>3207</v>
      </c>
      <c r="E590" t="s">
        <v>2702</v>
      </c>
      <c r="F590" t="s">
        <v>2696</v>
      </c>
      <c r="H590" t="s">
        <v>2966</v>
      </c>
      <c r="I590" t="s">
        <v>51</v>
      </c>
      <c r="J590" t="s">
        <v>50</v>
      </c>
      <c r="K590" t="s">
        <v>2416</v>
      </c>
      <c r="L590" t="s">
        <v>43</v>
      </c>
    </row>
    <row r="591" spans="1:12" x14ac:dyDescent="0.25">
      <c r="A591" t="s">
        <v>1319</v>
      </c>
      <c r="B591" t="s">
        <v>1320</v>
      </c>
      <c r="C591" t="s">
        <v>76</v>
      </c>
      <c r="D591" t="s">
        <v>3208</v>
      </c>
      <c r="E591" t="s">
        <v>2705</v>
      </c>
      <c r="F591" t="s">
        <v>2706</v>
      </c>
      <c r="H591" t="s">
        <v>2928</v>
      </c>
      <c r="I591" t="s">
        <v>51</v>
      </c>
      <c r="J591" t="s">
        <v>50</v>
      </c>
      <c r="K591" t="s">
        <v>2416</v>
      </c>
      <c r="L591" t="s">
        <v>43</v>
      </c>
    </row>
    <row r="592" spans="1:12" x14ac:dyDescent="0.25">
      <c r="A592" t="s">
        <v>1347</v>
      </c>
      <c r="B592" t="s">
        <v>1348</v>
      </c>
      <c r="C592" t="s">
        <v>76</v>
      </c>
      <c r="D592" t="s">
        <v>3209</v>
      </c>
      <c r="E592" t="s">
        <v>2722</v>
      </c>
      <c r="F592" t="s">
        <v>2723</v>
      </c>
      <c r="H592" t="s">
        <v>3065</v>
      </c>
      <c r="I592" t="s">
        <v>51</v>
      </c>
      <c r="J592" t="s">
        <v>50</v>
      </c>
      <c r="K592" t="s">
        <v>2416</v>
      </c>
      <c r="L592" t="s">
        <v>43</v>
      </c>
    </row>
    <row r="593" spans="1:12" x14ac:dyDescent="0.25">
      <c r="A593" t="s">
        <v>1349</v>
      </c>
      <c r="B593" t="s">
        <v>1350</v>
      </c>
      <c r="C593" t="s">
        <v>76</v>
      </c>
      <c r="D593" t="s">
        <v>3210</v>
      </c>
      <c r="E593" t="s">
        <v>2722</v>
      </c>
      <c r="F593" t="s">
        <v>2723</v>
      </c>
      <c r="H593" t="s">
        <v>2966</v>
      </c>
      <c r="I593" t="s">
        <v>51</v>
      </c>
      <c r="J593" t="s">
        <v>50</v>
      </c>
      <c r="K593" t="s">
        <v>2416</v>
      </c>
      <c r="L593" t="s">
        <v>43</v>
      </c>
    </row>
    <row r="594" spans="1:12" x14ac:dyDescent="0.25">
      <c r="A594" t="s">
        <v>1351</v>
      </c>
      <c r="B594" t="s">
        <v>1352</v>
      </c>
      <c r="C594" t="s">
        <v>76</v>
      </c>
      <c r="D594" t="s">
        <v>3211</v>
      </c>
      <c r="E594" t="s">
        <v>2722</v>
      </c>
      <c r="F594" t="s">
        <v>2723</v>
      </c>
      <c r="H594" t="s">
        <v>2903</v>
      </c>
      <c r="I594" t="s">
        <v>51</v>
      </c>
      <c r="J594" t="s">
        <v>50</v>
      </c>
      <c r="K594" t="s">
        <v>2416</v>
      </c>
      <c r="L594" t="s">
        <v>43</v>
      </c>
    </row>
    <row r="595" spans="1:12" x14ac:dyDescent="0.25">
      <c r="A595" t="s">
        <v>1355</v>
      </c>
      <c r="B595" t="s">
        <v>1356</v>
      </c>
      <c r="C595" t="s">
        <v>76</v>
      </c>
      <c r="D595" t="s">
        <v>3212</v>
      </c>
      <c r="E595" t="s">
        <v>2722</v>
      </c>
      <c r="F595" t="s">
        <v>2723</v>
      </c>
      <c r="H595" t="s">
        <v>2962</v>
      </c>
      <c r="I595" t="s">
        <v>51</v>
      </c>
      <c r="J595" t="s">
        <v>50</v>
      </c>
      <c r="K595" t="s">
        <v>2416</v>
      </c>
      <c r="L595" t="s">
        <v>43</v>
      </c>
    </row>
    <row r="596" spans="1:12" x14ac:dyDescent="0.25">
      <c r="A596" t="s">
        <v>1379</v>
      </c>
      <c r="B596" t="s">
        <v>1380</v>
      </c>
      <c r="C596" t="s">
        <v>76</v>
      </c>
      <c r="D596" t="s">
        <v>3213</v>
      </c>
      <c r="E596" t="s">
        <v>3214</v>
      </c>
      <c r="F596" t="s">
        <v>3215</v>
      </c>
      <c r="H596" t="s">
        <v>2928</v>
      </c>
      <c r="I596" t="s">
        <v>51</v>
      </c>
      <c r="J596" t="s">
        <v>50</v>
      </c>
      <c r="K596" t="s">
        <v>2416</v>
      </c>
      <c r="L596" t="s">
        <v>43</v>
      </c>
    </row>
    <row r="597" spans="1:12" x14ac:dyDescent="0.25">
      <c r="A597" t="s">
        <v>1381</v>
      </c>
      <c r="B597" t="s">
        <v>1382</v>
      </c>
      <c r="C597" t="s">
        <v>76</v>
      </c>
      <c r="D597" t="s">
        <v>2541</v>
      </c>
      <c r="E597" t="s">
        <v>3216</v>
      </c>
      <c r="F597" t="s">
        <v>3217</v>
      </c>
      <c r="H597" t="s">
        <v>2890</v>
      </c>
      <c r="I597" t="s">
        <v>51</v>
      </c>
      <c r="J597" t="s">
        <v>50</v>
      </c>
      <c r="K597" t="s">
        <v>2416</v>
      </c>
      <c r="L597" t="s">
        <v>43</v>
      </c>
    </row>
    <row r="598" spans="1:12" x14ac:dyDescent="0.25">
      <c r="A598" t="s">
        <v>1385</v>
      </c>
      <c r="B598" t="s">
        <v>1386</v>
      </c>
      <c r="C598" t="s">
        <v>76</v>
      </c>
      <c r="D598" t="s">
        <v>3218</v>
      </c>
      <c r="E598" t="s">
        <v>2729</v>
      </c>
      <c r="F598" t="s">
        <v>2730</v>
      </c>
      <c r="H598" t="s">
        <v>3219</v>
      </c>
      <c r="I598" t="s">
        <v>51</v>
      </c>
      <c r="J598" t="s">
        <v>50</v>
      </c>
      <c r="K598" t="s">
        <v>2416</v>
      </c>
      <c r="L598" t="s">
        <v>43</v>
      </c>
    </row>
    <row r="599" spans="1:12" x14ac:dyDescent="0.25">
      <c r="A599" t="s">
        <v>1391</v>
      </c>
      <c r="B599" t="s">
        <v>1392</v>
      </c>
      <c r="C599" t="s">
        <v>76</v>
      </c>
      <c r="D599" t="s">
        <v>3220</v>
      </c>
      <c r="E599" t="s">
        <v>3221</v>
      </c>
      <c r="F599" t="s">
        <v>2733</v>
      </c>
      <c r="H599" t="s">
        <v>2901</v>
      </c>
      <c r="I599" t="s">
        <v>51</v>
      </c>
      <c r="J599" t="s">
        <v>50</v>
      </c>
      <c r="K599" t="s">
        <v>2416</v>
      </c>
      <c r="L599" t="s">
        <v>43</v>
      </c>
    </row>
    <row r="600" spans="1:12" x14ac:dyDescent="0.25">
      <c r="A600" t="s">
        <v>1397</v>
      </c>
      <c r="B600" t="s">
        <v>1398</v>
      </c>
      <c r="C600" t="s">
        <v>76</v>
      </c>
      <c r="D600" t="s">
        <v>3222</v>
      </c>
      <c r="E600" t="s">
        <v>2735</v>
      </c>
      <c r="F600" t="s">
        <v>2736</v>
      </c>
      <c r="H600" t="s">
        <v>2879</v>
      </c>
      <c r="I600" t="s">
        <v>51</v>
      </c>
      <c r="J600" t="s">
        <v>50</v>
      </c>
      <c r="K600" t="s">
        <v>2416</v>
      </c>
      <c r="L600" t="s">
        <v>43</v>
      </c>
    </row>
    <row r="601" spans="1:12" x14ac:dyDescent="0.25">
      <c r="A601" t="s">
        <v>1403</v>
      </c>
      <c r="B601" t="s">
        <v>1404</v>
      </c>
      <c r="C601" t="s">
        <v>76</v>
      </c>
      <c r="D601" t="s">
        <v>3223</v>
      </c>
      <c r="E601" t="s">
        <v>2741</v>
      </c>
      <c r="F601" t="s">
        <v>2742</v>
      </c>
      <c r="H601" t="s">
        <v>2928</v>
      </c>
      <c r="I601" t="s">
        <v>51</v>
      </c>
      <c r="J601" t="s">
        <v>50</v>
      </c>
      <c r="K601" t="s">
        <v>2416</v>
      </c>
      <c r="L601" t="s">
        <v>43</v>
      </c>
    </row>
    <row r="602" spans="1:12" x14ac:dyDescent="0.25">
      <c r="A602" t="s">
        <v>1405</v>
      </c>
      <c r="B602" t="s">
        <v>1406</v>
      </c>
      <c r="C602" t="s">
        <v>76</v>
      </c>
      <c r="D602" t="s">
        <v>3224</v>
      </c>
      <c r="E602" t="s">
        <v>2741</v>
      </c>
      <c r="F602" t="s">
        <v>2742</v>
      </c>
      <c r="H602" t="s">
        <v>2966</v>
      </c>
      <c r="I602" t="s">
        <v>51</v>
      </c>
      <c r="J602" t="s">
        <v>50</v>
      </c>
      <c r="K602" t="s">
        <v>2416</v>
      </c>
      <c r="L602" t="s">
        <v>43</v>
      </c>
    </row>
    <row r="603" spans="1:12" x14ac:dyDescent="0.25">
      <c r="A603" t="s">
        <v>1407</v>
      </c>
      <c r="B603" t="s">
        <v>1408</v>
      </c>
      <c r="C603" t="s">
        <v>76</v>
      </c>
      <c r="D603" t="s">
        <v>3225</v>
      </c>
      <c r="E603" t="s">
        <v>2741</v>
      </c>
      <c r="F603" t="s">
        <v>2742</v>
      </c>
      <c r="H603" t="s">
        <v>2901</v>
      </c>
      <c r="I603" t="s">
        <v>51</v>
      </c>
      <c r="J603" t="s">
        <v>50</v>
      </c>
      <c r="K603" t="s">
        <v>2416</v>
      </c>
      <c r="L603" t="s">
        <v>43</v>
      </c>
    </row>
    <row r="604" spans="1:12" x14ac:dyDescent="0.25">
      <c r="A604" t="s">
        <v>1409</v>
      </c>
      <c r="B604" t="s">
        <v>1410</v>
      </c>
      <c r="C604" t="s">
        <v>76</v>
      </c>
      <c r="D604" t="s">
        <v>3226</v>
      </c>
      <c r="E604" t="s">
        <v>2741</v>
      </c>
      <c r="F604" t="s">
        <v>2742</v>
      </c>
      <c r="H604" t="s">
        <v>2903</v>
      </c>
      <c r="I604" t="s">
        <v>51</v>
      </c>
      <c r="J604" t="s">
        <v>50</v>
      </c>
      <c r="K604" t="s">
        <v>2416</v>
      </c>
      <c r="L604" t="s">
        <v>43</v>
      </c>
    </row>
    <row r="605" spans="1:12" x14ac:dyDescent="0.25">
      <c r="A605" t="s">
        <v>1423</v>
      </c>
      <c r="B605" t="s">
        <v>1424</v>
      </c>
      <c r="C605" t="s">
        <v>76</v>
      </c>
      <c r="D605" t="s">
        <v>3227</v>
      </c>
      <c r="E605" t="s">
        <v>2747</v>
      </c>
      <c r="F605" t="s">
        <v>2748</v>
      </c>
      <c r="H605" t="s">
        <v>2928</v>
      </c>
      <c r="I605" t="s">
        <v>51</v>
      </c>
      <c r="J605" t="s">
        <v>50</v>
      </c>
      <c r="K605" t="s">
        <v>2416</v>
      </c>
      <c r="L605" t="s">
        <v>43</v>
      </c>
    </row>
    <row r="606" spans="1:12" x14ac:dyDescent="0.25">
      <c r="A606" t="s">
        <v>1431</v>
      </c>
      <c r="B606" t="s">
        <v>1432</v>
      </c>
      <c r="C606" t="s">
        <v>76</v>
      </c>
      <c r="D606" t="s">
        <v>3228</v>
      </c>
      <c r="E606" t="s">
        <v>2754</v>
      </c>
      <c r="F606" t="s">
        <v>2748</v>
      </c>
      <c r="H606" t="s">
        <v>2888</v>
      </c>
      <c r="I606" t="s">
        <v>51</v>
      </c>
      <c r="J606" t="s">
        <v>50</v>
      </c>
      <c r="K606" t="s">
        <v>2416</v>
      </c>
      <c r="L606" t="s">
        <v>43</v>
      </c>
    </row>
    <row r="607" spans="1:12" x14ac:dyDescent="0.25">
      <c r="A607" t="s">
        <v>1433</v>
      </c>
      <c r="B607" t="s">
        <v>1434</v>
      </c>
      <c r="C607" t="s">
        <v>76</v>
      </c>
      <c r="D607" t="s">
        <v>3229</v>
      </c>
      <c r="E607" t="s">
        <v>2754</v>
      </c>
      <c r="F607" t="s">
        <v>2748</v>
      </c>
      <c r="H607" t="s">
        <v>2966</v>
      </c>
      <c r="I607" t="s">
        <v>51</v>
      </c>
      <c r="J607" t="s">
        <v>50</v>
      </c>
      <c r="K607" t="s">
        <v>2416</v>
      </c>
      <c r="L607" t="s">
        <v>43</v>
      </c>
    </row>
    <row r="608" spans="1:12" x14ac:dyDescent="0.25">
      <c r="A608" t="s">
        <v>1439</v>
      </c>
      <c r="B608" t="s">
        <v>1440</v>
      </c>
      <c r="C608" t="s">
        <v>76</v>
      </c>
      <c r="D608" t="s">
        <v>3230</v>
      </c>
      <c r="E608" t="s">
        <v>3231</v>
      </c>
      <c r="F608" t="s">
        <v>2748</v>
      </c>
      <c r="H608" t="s">
        <v>2928</v>
      </c>
      <c r="I608" t="s">
        <v>51</v>
      </c>
      <c r="J608" t="s">
        <v>50</v>
      </c>
      <c r="K608" t="s">
        <v>2416</v>
      </c>
      <c r="L608" t="s">
        <v>43</v>
      </c>
    </row>
    <row r="609" spans="1:12" x14ac:dyDescent="0.25">
      <c r="A609" t="s">
        <v>1441</v>
      </c>
      <c r="B609" t="s">
        <v>1442</v>
      </c>
      <c r="C609" t="s">
        <v>76</v>
      </c>
      <c r="D609" t="s">
        <v>3232</v>
      </c>
      <c r="E609" t="s">
        <v>3233</v>
      </c>
      <c r="F609" t="s">
        <v>3234</v>
      </c>
      <c r="H609" t="s">
        <v>2903</v>
      </c>
      <c r="I609" t="s">
        <v>51</v>
      </c>
      <c r="J609" t="s">
        <v>50</v>
      </c>
      <c r="K609" t="s">
        <v>2416</v>
      </c>
      <c r="L609" t="s">
        <v>43</v>
      </c>
    </row>
    <row r="610" spans="1:12" x14ac:dyDescent="0.25">
      <c r="A610" t="s">
        <v>1443</v>
      </c>
      <c r="B610" t="s">
        <v>1444</v>
      </c>
      <c r="C610" t="s">
        <v>76</v>
      </c>
      <c r="D610" t="s">
        <v>3235</v>
      </c>
      <c r="E610" t="s">
        <v>3233</v>
      </c>
      <c r="F610" t="s">
        <v>3234</v>
      </c>
      <c r="H610" t="s">
        <v>2913</v>
      </c>
      <c r="I610" t="s">
        <v>51</v>
      </c>
      <c r="J610" t="s">
        <v>50</v>
      </c>
      <c r="K610" t="s">
        <v>2416</v>
      </c>
      <c r="L610" t="s">
        <v>43</v>
      </c>
    </row>
    <row r="611" spans="1:12" x14ac:dyDescent="0.25">
      <c r="A611" t="s">
        <v>1445</v>
      </c>
      <c r="B611" t="s">
        <v>1446</v>
      </c>
      <c r="C611" t="s">
        <v>76</v>
      </c>
      <c r="D611" t="s">
        <v>3236</v>
      </c>
      <c r="E611" t="s">
        <v>3233</v>
      </c>
      <c r="F611" t="s">
        <v>3234</v>
      </c>
      <c r="H611" t="s">
        <v>2901</v>
      </c>
      <c r="I611" t="s">
        <v>51</v>
      </c>
      <c r="J611" t="s">
        <v>50</v>
      </c>
      <c r="K611" t="s">
        <v>2416</v>
      </c>
      <c r="L611" t="s">
        <v>43</v>
      </c>
    </row>
    <row r="612" spans="1:12" x14ac:dyDescent="0.25">
      <c r="A612" t="s">
        <v>1447</v>
      </c>
      <c r="B612" t="s">
        <v>1448</v>
      </c>
      <c r="C612" t="s">
        <v>76</v>
      </c>
      <c r="D612" t="s">
        <v>3237</v>
      </c>
      <c r="E612" t="s">
        <v>3233</v>
      </c>
      <c r="F612" t="s">
        <v>3234</v>
      </c>
      <c r="H612" t="s">
        <v>2890</v>
      </c>
      <c r="I612" t="s">
        <v>51</v>
      </c>
      <c r="J612" t="s">
        <v>50</v>
      </c>
      <c r="K612" t="s">
        <v>2416</v>
      </c>
      <c r="L612" t="s">
        <v>43</v>
      </c>
    </row>
    <row r="613" spans="1:12" x14ac:dyDescent="0.25">
      <c r="A613" t="s">
        <v>1449</v>
      </c>
      <c r="B613" t="s">
        <v>1450</v>
      </c>
      <c r="C613" t="s">
        <v>76</v>
      </c>
      <c r="D613" t="s">
        <v>3238</v>
      </c>
      <c r="E613" t="s">
        <v>3233</v>
      </c>
      <c r="F613" t="s">
        <v>3234</v>
      </c>
      <c r="H613" t="s">
        <v>2901</v>
      </c>
      <c r="I613" t="s">
        <v>51</v>
      </c>
      <c r="J613" t="s">
        <v>50</v>
      </c>
      <c r="K613" t="s">
        <v>2416</v>
      </c>
      <c r="L613" t="s">
        <v>43</v>
      </c>
    </row>
    <row r="614" spans="1:12" x14ac:dyDescent="0.25">
      <c r="A614" t="s">
        <v>1451</v>
      </c>
      <c r="B614" t="s">
        <v>1452</v>
      </c>
      <c r="C614" t="s">
        <v>76</v>
      </c>
      <c r="D614" t="s">
        <v>3239</v>
      </c>
      <c r="E614" t="s">
        <v>3240</v>
      </c>
      <c r="F614" t="s">
        <v>2758</v>
      </c>
      <c r="H614" t="s">
        <v>2901</v>
      </c>
      <c r="I614" t="s">
        <v>51</v>
      </c>
      <c r="J614" t="s">
        <v>50</v>
      </c>
      <c r="K614" t="s">
        <v>2416</v>
      </c>
      <c r="L614" t="s">
        <v>43</v>
      </c>
    </row>
    <row r="615" spans="1:12" x14ac:dyDescent="0.25">
      <c r="A615" t="s">
        <v>1465</v>
      </c>
      <c r="B615" t="s">
        <v>1466</v>
      </c>
      <c r="C615" t="s">
        <v>76</v>
      </c>
      <c r="D615" t="s">
        <v>3241</v>
      </c>
      <c r="E615" t="s">
        <v>2765</v>
      </c>
      <c r="F615" t="s">
        <v>2758</v>
      </c>
      <c r="H615" t="s">
        <v>2890</v>
      </c>
      <c r="I615" t="s">
        <v>51</v>
      </c>
      <c r="J615" t="s">
        <v>50</v>
      </c>
      <c r="K615" t="s">
        <v>2416</v>
      </c>
      <c r="L615" t="s">
        <v>43</v>
      </c>
    </row>
    <row r="616" spans="1:12" x14ac:dyDescent="0.25">
      <c r="A616" t="s">
        <v>1471</v>
      </c>
      <c r="B616" t="s">
        <v>1472</v>
      </c>
      <c r="C616" t="s">
        <v>76</v>
      </c>
      <c r="D616" t="s">
        <v>3242</v>
      </c>
      <c r="E616" t="s">
        <v>2863</v>
      </c>
      <c r="F616" t="s">
        <v>2864</v>
      </c>
      <c r="H616" t="s">
        <v>2879</v>
      </c>
      <c r="I616" t="s">
        <v>51</v>
      </c>
      <c r="J616" t="s">
        <v>50</v>
      </c>
      <c r="K616" t="s">
        <v>2416</v>
      </c>
      <c r="L616" t="s">
        <v>43</v>
      </c>
    </row>
    <row r="617" spans="1:12" x14ac:dyDescent="0.25">
      <c r="A617" t="s">
        <v>1479</v>
      </c>
      <c r="B617" t="s">
        <v>1480</v>
      </c>
      <c r="C617" t="s">
        <v>76</v>
      </c>
      <c r="D617" t="s">
        <v>3019</v>
      </c>
      <c r="E617" t="s">
        <v>2867</v>
      </c>
      <c r="F617" t="s">
        <v>2772</v>
      </c>
      <c r="H617" t="s">
        <v>3243</v>
      </c>
      <c r="I617" t="s">
        <v>51</v>
      </c>
      <c r="J617" t="s">
        <v>50</v>
      </c>
      <c r="K617" t="s">
        <v>2416</v>
      </c>
      <c r="L617" t="s">
        <v>43</v>
      </c>
    </row>
    <row r="618" spans="1:12" x14ac:dyDescent="0.25">
      <c r="A618" t="s">
        <v>1481</v>
      </c>
      <c r="B618" t="s">
        <v>1482</v>
      </c>
      <c r="C618" t="s">
        <v>76</v>
      </c>
      <c r="D618" t="s">
        <v>3244</v>
      </c>
      <c r="E618" t="s">
        <v>2867</v>
      </c>
      <c r="F618" t="s">
        <v>2772</v>
      </c>
      <c r="H618" t="s">
        <v>3243</v>
      </c>
      <c r="I618" t="s">
        <v>51</v>
      </c>
      <c r="J618" t="s">
        <v>50</v>
      </c>
      <c r="K618" t="s">
        <v>2416</v>
      </c>
      <c r="L618" t="s">
        <v>43</v>
      </c>
    </row>
    <row r="619" spans="1:12" x14ac:dyDescent="0.25">
      <c r="A619" t="s">
        <v>1483</v>
      </c>
      <c r="B619" t="s">
        <v>1484</v>
      </c>
      <c r="C619" t="s">
        <v>76</v>
      </c>
      <c r="D619" t="s">
        <v>3245</v>
      </c>
      <c r="E619" t="s">
        <v>2867</v>
      </c>
      <c r="F619" t="s">
        <v>2772</v>
      </c>
      <c r="H619" t="s">
        <v>3243</v>
      </c>
      <c r="I619" t="s">
        <v>51</v>
      </c>
      <c r="J619" t="s">
        <v>50</v>
      </c>
      <c r="K619" t="s">
        <v>2416</v>
      </c>
      <c r="L619" t="s">
        <v>43</v>
      </c>
    </row>
    <row r="620" spans="1:12" x14ac:dyDescent="0.25">
      <c r="A620" t="s">
        <v>1485</v>
      </c>
      <c r="B620" t="s">
        <v>1486</v>
      </c>
      <c r="C620" t="s">
        <v>76</v>
      </c>
      <c r="D620" t="s">
        <v>3246</v>
      </c>
      <c r="E620" t="s">
        <v>2867</v>
      </c>
      <c r="F620" t="s">
        <v>2772</v>
      </c>
      <c r="H620" t="s">
        <v>3243</v>
      </c>
      <c r="I620" t="s">
        <v>51</v>
      </c>
      <c r="J620" t="s">
        <v>50</v>
      </c>
      <c r="K620" t="s">
        <v>2416</v>
      </c>
      <c r="L620" t="s">
        <v>43</v>
      </c>
    </row>
    <row r="621" spans="1:12" x14ac:dyDescent="0.25">
      <c r="A621" t="s">
        <v>1489</v>
      </c>
      <c r="B621" t="s">
        <v>1490</v>
      </c>
      <c r="C621" t="s">
        <v>76</v>
      </c>
      <c r="D621" t="s">
        <v>3247</v>
      </c>
      <c r="E621" t="s">
        <v>2867</v>
      </c>
      <c r="F621" t="s">
        <v>2772</v>
      </c>
      <c r="H621" t="s">
        <v>2890</v>
      </c>
      <c r="I621" t="s">
        <v>51</v>
      </c>
      <c r="J621" t="s">
        <v>50</v>
      </c>
      <c r="K621" t="s">
        <v>2416</v>
      </c>
      <c r="L621" t="s">
        <v>43</v>
      </c>
    </row>
    <row r="622" spans="1:12" x14ac:dyDescent="0.25">
      <c r="A622" t="s">
        <v>1491</v>
      </c>
      <c r="B622" t="s">
        <v>1492</v>
      </c>
      <c r="C622" t="s">
        <v>76</v>
      </c>
      <c r="D622" t="s">
        <v>3248</v>
      </c>
      <c r="E622" t="s">
        <v>2774</v>
      </c>
      <c r="F622" t="s">
        <v>2772</v>
      </c>
      <c r="H622" t="s">
        <v>2890</v>
      </c>
      <c r="I622" t="s">
        <v>51</v>
      </c>
      <c r="J622" t="s">
        <v>50</v>
      </c>
      <c r="K622" t="s">
        <v>2416</v>
      </c>
      <c r="L622" t="s">
        <v>43</v>
      </c>
    </row>
    <row r="623" spans="1:12" x14ac:dyDescent="0.25">
      <c r="A623" t="s">
        <v>1493</v>
      </c>
      <c r="B623" t="s">
        <v>1494</v>
      </c>
      <c r="C623" t="s">
        <v>76</v>
      </c>
      <c r="D623" t="s">
        <v>3249</v>
      </c>
      <c r="E623" t="s">
        <v>2774</v>
      </c>
      <c r="F623" t="s">
        <v>2772</v>
      </c>
      <c r="H623" t="s">
        <v>2890</v>
      </c>
      <c r="I623" t="s">
        <v>51</v>
      </c>
      <c r="J623" t="s">
        <v>50</v>
      </c>
      <c r="K623" t="s">
        <v>2416</v>
      </c>
      <c r="L623" t="s">
        <v>43</v>
      </c>
    </row>
    <row r="624" spans="1:12" x14ac:dyDescent="0.25">
      <c r="A624" t="s">
        <v>1495</v>
      </c>
      <c r="B624" t="s">
        <v>1496</v>
      </c>
      <c r="C624" t="s">
        <v>76</v>
      </c>
      <c r="D624" t="s">
        <v>3250</v>
      </c>
      <c r="E624" t="s">
        <v>2774</v>
      </c>
      <c r="F624" t="s">
        <v>2772</v>
      </c>
      <c r="H624" t="s">
        <v>2890</v>
      </c>
      <c r="I624" t="s">
        <v>51</v>
      </c>
      <c r="J624" t="s">
        <v>50</v>
      </c>
      <c r="K624" t="s">
        <v>2416</v>
      </c>
      <c r="L624" t="s">
        <v>43</v>
      </c>
    </row>
    <row r="625" spans="1:12" x14ac:dyDescent="0.25">
      <c r="A625" t="s">
        <v>1497</v>
      </c>
      <c r="B625" t="s">
        <v>1498</v>
      </c>
      <c r="C625" t="s">
        <v>76</v>
      </c>
      <c r="D625" t="s">
        <v>3251</v>
      </c>
      <c r="E625" t="s">
        <v>2774</v>
      </c>
      <c r="F625" t="s">
        <v>2772</v>
      </c>
      <c r="H625" t="s">
        <v>2901</v>
      </c>
      <c r="I625" t="s">
        <v>51</v>
      </c>
      <c r="J625" t="s">
        <v>50</v>
      </c>
      <c r="K625" t="s">
        <v>2416</v>
      </c>
      <c r="L625" t="s">
        <v>43</v>
      </c>
    </row>
    <row r="626" spans="1:12" x14ac:dyDescent="0.25">
      <c r="A626" t="s">
        <v>1499</v>
      </c>
      <c r="B626" t="s">
        <v>1500</v>
      </c>
      <c r="C626" t="s">
        <v>76</v>
      </c>
      <c r="D626" t="s">
        <v>3252</v>
      </c>
      <c r="E626" t="s">
        <v>2774</v>
      </c>
      <c r="F626" t="s">
        <v>2772</v>
      </c>
      <c r="H626" t="s">
        <v>2890</v>
      </c>
      <c r="I626" t="s">
        <v>51</v>
      </c>
      <c r="J626" t="s">
        <v>50</v>
      </c>
      <c r="K626" t="s">
        <v>2416</v>
      </c>
      <c r="L626" t="s">
        <v>43</v>
      </c>
    </row>
    <row r="627" spans="1:12" x14ac:dyDescent="0.25">
      <c r="A627" t="s">
        <v>1507</v>
      </c>
      <c r="B627" t="s">
        <v>1508</v>
      </c>
      <c r="C627" t="s">
        <v>76</v>
      </c>
      <c r="D627" t="s">
        <v>3253</v>
      </c>
      <c r="E627" t="s">
        <v>3254</v>
      </c>
      <c r="F627" t="s">
        <v>2872</v>
      </c>
      <c r="H627" t="s">
        <v>2879</v>
      </c>
      <c r="I627" t="s">
        <v>51</v>
      </c>
      <c r="J627" t="s">
        <v>50</v>
      </c>
      <c r="K627" t="s">
        <v>2416</v>
      </c>
      <c r="L627" t="s">
        <v>43</v>
      </c>
    </row>
    <row r="628" spans="1:12" x14ac:dyDescent="0.25">
      <c r="A628" t="s">
        <v>1509</v>
      </c>
      <c r="B628" t="s">
        <v>1510</v>
      </c>
      <c r="C628" t="s">
        <v>76</v>
      </c>
      <c r="D628" t="s">
        <v>3255</v>
      </c>
      <c r="E628" t="s">
        <v>3254</v>
      </c>
      <c r="F628" t="s">
        <v>2872</v>
      </c>
      <c r="H628" t="s">
        <v>2879</v>
      </c>
      <c r="I628" t="s">
        <v>51</v>
      </c>
      <c r="J628" t="s">
        <v>50</v>
      </c>
      <c r="K628" t="s">
        <v>2416</v>
      </c>
      <c r="L628" t="s">
        <v>43</v>
      </c>
    </row>
    <row r="629" spans="1:12" x14ac:dyDescent="0.25">
      <c r="A629" t="s">
        <v>1513</v>
      </c>
      <c r="B629" t="s">
        <v>1514</v>
      </c>
      <c r="C629" t="s">
        <v>76</v>
      </c>
      <c r="D629" t="s">
        <v>3256</v>
      </c>
      <c r="E629" t="s">
        <v>2871</v>
      </c>
      <c r="F629" t="s">
        <v>2872</v>
      </c>
      <c r="H629" t="s">
        <v>2888</v>
      </c>
      <c r="I629" t="s">
        <v>51</v>
      </c>
      <c r="J629" t="s">
        <v>50</v>
      </c>
      <c r="K629" t="s">
        <v>2416</v>
      </c>
      <c r="L629" t="s">
        <v>43</v>
      </c>
    </row>
    <row r="630" spans="1:12" x14ac:dyDescent="0.25">
      <c r="A630" t="s">
        <v>1523</v>
      </c>
      <c r="B630" t="s">
        <v>1508</v>
      </c>
      <c r="C630" t="s">
        <v>76</v>
      </c>
      <c r="D630" t="s">
        <v>3257</v>
      </c>
      <c r="E630" t="s">
        <v>3258</v>
      </c>
      <c r="F630" t="s">
        <v>2872</v>
      </c>
      <c r="H630" t="s">
        <v>2879</v>
      </c>
      <c r="I630" t="s">
        <v>51</v>
      </c>
      <c r="J630" t="s">
        <v>50</v>
      </c>
      <c r="K630" t="s">
        <v>2416</v>
      </c>
      <c r="L630" t="s">
        <v>43</v>
      </c>
    </row>
    <row r="631" spans="1:12" x14ac:dyDescent="0.25">
      <c r="A631" t="s">
        <v>1526</v>
      </c>
      <c r="B631" t="s">
        <v>1527</v>
      </c>
      <c r="C631" t="s">
        <v>76</v>
      </c>
      <c r="D631" t="s">
        <v>3259</v>
      </c>
      <c r="E631" t="s">
        <v>2777</v>
      </c>
      <c r="F631" t="s">
        <v>2778</v>
      </c>
      <c r="H631" t="s">
        <v>2962</v>
      </c>
      <c r="I631" t="s">
        <v>51</v>
      </c>
      <c r="J631" t="s">
        <v>50</v>
      </c>
      <c r="K631" t="s">
        <v>2416</v>
      </c>
      <c r="L631" t="s">
        <v>43</v>
      </c>
    </row>
    <row r="632" spans="1:12" x14ac:dyDescent="0.25">
      <c r="A632" t="s">
        <v>74</v>
      </c>
      <c r="B632" t="s">
        <v>75</v>
      </c>
      <c r="C632" t="s">
        <v>76</v>
      </c>
      <c r="D632" t="s">
        <v>3260</v>
      </c>
      <c r="E632" t="s">
        <v>3261</v>
      </c>
      <c r="F632" t="s">
        <v>3262</v>
      </c>
      <c r="H632" t="s">
        <v>3263</v>
      </c>
      <c r="I632" t="s">
        <v>58</v>
      </c>
      <c r="J632" t="s">
        <v>63</v>
      </c>
      <c r="K632" t="s">
        <v>2416</v>
      </c>
    </row>
    <row r="633" spans="1:12" x14ac:dyDescent="0.25">
      <c r="A633" t="s">
        <v>2278</v>
      </c>
      <c r="B633" t="s">
        <v>2279</v>
      </c>
      <c r="C633" t="s">
        <v>76</v>
      </c>
      <c r="D633" t="s">
        <v>3264</v>
      </c>
      <c r="E633" t="s">
        <v>3265</v>
      </c>
      <c r="F633" t="s">
        <v>3266</v>
      </c>
      <c r="H633" t="s">
        <v>3267</v>
      </c>
      <c r="I633" t="s">
        <v>51</v>
      </c>
      <c r="J633" t="s">
        <v>50</v>
      </c>
      <c r="K633" t="s">
        <v>2416</v>
      </c>
      <c r="L633" t="s">
        <v>2280</v>
      </c>
    </row>
    <row r="634" spans="1:12" x14ac:dyDescent="0.25">
      <c r="A634" t="s">
        <v>304</v>
      </c>
      <c r="B634" t="s">
        <v>305</v>
      </c>
      <c r="C634" t="s">
        <v>76</v>
      </c>
      <c r="D634" t="s">
        <v>3268</v>
      </c>
      <c r="E634" t="s">
        <v>2440</v>
      </c>
      <c r="F634" t="s">
        <v>2438</v>
      </c>
      <c r="H634" t="s">
        <v>3096</v>
      </c>
      <c r="I634" t="s">
        <v>51</v>
      </c>
      <c r="J634" t="s">
        <v>50</v>
      </c>
      <c r="K634" t="s">
        <v>3269</v>
      </c>
      <c r="L634" t="s">
        <v>43</v>
      </c>
    </row>
    <row r="635" spans="1:12" x14ac:dyDescent="0.25">
      <c r="A635" t="s">
        <v>478</v>
      </c>
      <c r="B635" t="s">
        <v>479</v>
      </c>
      <c r="C635" t="s">
        <v>76</v>
      </c>
      <c r="D635" t="s">
        <v>3270</v>
      </c>
      <c r="E635" t="s">
        <v>2473</v>
      </c>
      <c r="F635" t="s">
        <v>2469</v>
      </c>
      <c r="H635" t="s">
        <v>3243</v>
      </c>
      <c r="I635" t="s">
        <v>51</v>
      </c>
      <c r="J635" t="s">
        <v>50</v>
      </c>
      <c r="K635" t="s">
        <v>3269</v>
      </c>
      <c r="L635" t="s">
        <v>43</v>
      </c>
    </row>
    <row r="636" spans="1:12" x14ac:dyDescent="0.25">
      <c r="A636" t="s">
        <v>480</v>
      </c>
      <c r="B636" t="s">
        <v>481</v>
      </c>
      <c r="C636" t="s">
        <v>76</v>
      </c>
      <c r="D636" t="s">
        <v>3271</v>
      </c>
      <c r="E636" t="s">
        <v>2473</v>
      </c>
      <c r="F636" t="s">
        <v>2469</v>
      </c>
      <c r="H636" t="s">
        <v>2879</v>
      </c>
      <c r="I636" t="s">
        <v>51</v>
      </c>
      <c r="J636" t="s">
        <v>50</v>
      </c>
      <c r="K636" t="s">
        <v>3269</v>
      </c>
      <c r="L636" t="s">
        <v>43</v>
      </c>
    </row>
    <row r="637" spans="1:12" x14ac:dyDescent="0.25">
      <c r="A637" t="s">
        <v>506</v>
      </c>
      <c r="B637" t="s">
        <v>507</v>
      </c>
      <c r="C637" t="s">
        <v>76</v>
      </c>
      <c r="D637" t="s">
        <v>3272</v>
      </c>
      <c r="E637" t="s">
        <v>2473</v>
      </c>
      <c r="F637" t="s">
        <v>2469</v>
      </c>
      <c r="H637" t="s">
        <v>2782</v>
      </c>
      <c r="I637" t="s">
        <v>51</v>
      </c>
      <c r="J637" t="s">
        <v>50</v>
      </c>
      <c r="K637" t="s">
        <v>3269</v>
      </c>
      <c r="L637" t="s">
        <v>43</v>
      </c>
    </row>
    <row r="638" spans="1:12" x14ac:dyDescent="0.25">
      <c r="A638" t="s">
        <v>524</v>
      </c>
      <c r="B638" t="s">
        <v>525</v>
      </c>
      <c r="C638" t="s">
        <v>76</v>
      </c>
      <c r="D638" t="s">
        <v>3273</v>
      </c>
      <c r="E638" t="s">
        <v>2473</v>
      </c>
      <c r="F638" t="s">
        <v>2469</v>
      </c>
      <c r="H638" t="s">
        <v>2782</v>
      </c>
      <c r="I638" t="s">
        <v>51</v>
      </c>
      <c r="J638" t="s">
        <v>50</v>
      </c>
      <c r="K638" t="s">
        <v>3269</v>
      </c>
      <c r="L638" t="s">
        <v>43</v>
      </c>
    </row>
    <row r="639" spans="1:12" x14ac:dyDescent="0.25">
      <c r="A639" t="s">
        <v>528</v>
      </c>
      <c r="B639" t="s">
        <v>529</v>
      </c>
      <c r="C639" t="s">
        <v>76</v>
      </c>
      <c r="D639" t="s">
        <v>3274</v>
      </c>
      <c r="E639" t="s">
        <v>2473</v>
      </c>
      <c r="F639" t="s">
        <v>2469</v>
      </c>
      <c r="H639" t="s">
        <v>2879</v>
      </c>
      <c r="I639" t="s">
        <v>51</v>
      </c>
      <c r="J639" t="s">
        <v>50</v>
      </c>
      <c r="K639" t="s">
        <v>3269</v>
      </c>
      <c r="L639" t="s">
        <v>43</v>
      </c>
    </row>
    <row r="640" spans="1:12" x14ac:dyDescent="0.25">
      <c r="A640" t="s">
        <v>798</v>
      </c>
      <c r="B640" t="s">
        <v>799</v>
      </c>
      <c r="C640" t="s">
        <v>76</v>
      </c>
      <c r="D640" t="s">
        <v>3275</v>
      </c>
      <c r="E640" t="s">
        <v>2589</v>
      </c>
      <c r="F640" t="s">
        <v>2587</v>
      </c>
      <c r="H640" t="s">
        <v>2879</v>
      </c>
      <c r="I640" t="s">
        <v>51</v>
      </c>
      <c r="J640" t="s">
        <v>50</v>
      </c>
      <c r="K640" t="s">
        <v>3276</v>
      </c>
      <c r="L640" t="s">
        <v>43</v>
      </c>
    </row>
    <row r="641" spans="1:12" x14ac:dyDescent="0.25">
      <c r="A641" t="s">
        <v>812</v>
      </c>
      <c r="B641" t="s">
        <v>813</v>
      </c>
      <c r="C641" t="s">
        <v>76</v>
      </c>
      <c r="D641" t="s">
        <v>3277</v>
      </c>
      <c r="E641" t="s">
        <v>2589</v>
      </c>
      <c r="F641" t="s">
        <v>2587</v>
      </c>
      <c r="H641" t="s">
        <v>2879</v>
      </c>
      <c r="I641" t="s">
        <v>51</v>
      </c>
      <c r="J641" t="s">
        <v>50</v>
      </c>
      <c r="K641" t="s">
        <v>3276</v>
      </c>
      <c r="L641" t="s">
        <v>43</v>
      </c>
    </row>
    <row r="642" spans="1:12" x14ac:dyDescent="0.25">
      <c r="A642" t="s">
        <v>818</v>
      </c>
      <c r="B642" t="s">
        <v>819</v>
      </c>
      <c r="C642" t="s">
        <v>76</v>
      </c>
      <c r="D642" t="s">
        <v>3278</v>
      </c>
      <c r="E642" t="s">
        <v>2594</v>
      </c>
      <c r="F642" t="s">
        <v>2587</v>
      </c>
      <c r="H642" t="s">
        <v>2879</v>
      </c>
      <c r="I642" t="s">
        <v>51</v>
      </c>
      <c r="J642" t="s">
        <v>50</v>
      </c>
      <c r="K642" t="s">
        <v>3269</v>
      </c>
      <c r="L642" t="s">
        <v>43</v>
      </c>
    </row>
    <row r="643" spans="1:12" x14ac:dyDescent="0.25">
      <c r="A643" t="s">
        <v>850</v>
      </c>
      <c r="B643" t="s">
        <v>851</v>
      </c>
      <c r="C643" t="s">
        <v>76</v>
      </c>
      <c r="D643" t="s">
        <v>3279</v>
      </c>
      <c r="E643" t="s">
        <v>2594</v>
      </c>
      <c r="F643" t="s">
        <v>2587</v>
      </c>
      <c r="H643" t="s">
        <v>2879</v>
      </c>
      <c r="I643" t="s">
        <v>51</v>
      </c>
      <c r="J643" t="s">
        <v>50</v>
      </c>
      <c r="K643" t="s">
        <v>3269</v>
      </c>
      <c r="L643" t="s">
        <v>43</v>
      </c>
    </row>
    <row r="644" spans="1:12" x14ac:dyDescent="0.25">
      <c r="A644" t="s">
        <v>854</v>
      </c>
      <c r="B644" t="s">
        <v>855</v>
      </c>
      <c r="C644" t="s">
        <v>76</v>
      </c>
      <c r="D644" t="s">
        <v>3280</v>
      </c>
      <c r="E644" t="s">
        <v>2594</v>
      </c>
      <c r="F644" t="s">
        <v>2587</v>
      </c>
      <c r="H644" t="s">
        <v>2879</v>
      </c>
      <c r="I644" t="s">
        <v>51</v>
      </c>
      <c r="J644" t="s">
        <v>50</v>
      </c>
      <c r="K644" t="s">
        <v>3269</v>
      </c>
      <c r="L644" t="s">
        <v>43</v>
      </c>
    </row>
    <row r="645" spans="1:12" x14ac:dyDescent="0.25">
      <c r="A645" t="s">
        <v>886</v>
      </c>
      <c r="B645" t="s">
        <v>887</v>
      </c>
      <c r="C645" t="s">
        <v>76</v>
      </c>
      <c r="D645" t="s">
        <v>3281</v>
      </c>
      <c r="E645" t="s">
        <v>2834</v>
      </c>
      <c r="F645" t="s">
        <v>2587</v>
      </c>
      <c r="H645" t="s">
        <v>3108</v>
      </c>
      <c r="I645" t="s">
        <v>51</v>
      </c>
      <c r="J645" t="s">
        <v>50</v>
      </c>
      <c r="K645" t="s">
        <v>3282</v>
      </c>
      <c r="L645" t="s">
        <v>43</v>
      </c>
    </row>
    <row r="646" spans="1:12" x14ac:dyDescent="0.25">
      <c r="A646" t="s">
        <v>1034</v>
      </c>
      <c r="B646" t="s">
        <v>1035</v>
      </c>
      <c r="C646" t="s">
        <v>76</v>
      </c>
      <c r="D646" t="s">
        <v>3283</v>
      </c>
      <c r="E646" t="s">
        <v>2654</v>
      </c>
      <c r="F646" t="s">
        <v>2652</v>
      </c>
      <c r="H646" t="s">
        <v>2920</v>
      </c>
      <c r="I646" t="s">
        <v>51</v>
      </c>
      <c r="J646" t="s">
        <v>50</v>
      </c>
      <c r="K646" t="s">
        <v>3282</v>
      </c>
      <c r="L646" t="s">
        <v>43</v>
      </c>
    </row>
    <row r="647" spans="1:12" x14ac:dyDescent="0.25">
      <c r="A647" t="s">
        <v>1044</v>
      </c>
      <c r="B647" t="s">
        <v>1045</v>
      </c>
      <c r="C647" t="s">
        <v>76</v>
      </c>
      <c r="D647" t="s">
        <v>3284</v>
      </c>
      <c r="E647" t="s">
        <v>2656</v>
      </c>
      <c r="F647" t="s">
        <v>2652</v>
      </c>
      <c r="H647" t="s">
        <v>2908</v>
      </c>
      <c r="I647" t="s">
        <v>51</v>
      </c>
      <c r="J647" t="s">
        <v>50</v>
      </c>
      <c r="K647" t="s">
        <v>3269</v>
      </c>
      <c r="L647" t="s">
        <v>43</v>
      </c>
    </row>
    <row r="648" spans="1:12" x14ac:dyDescent="0.25">
      <c r="A648" t="s">
        <v>1048</v>
      </c>
      <c r="B648" t="s">
        <v>1049</v>
      </c>
      <c r="C648" t="s">
        <v>76</v>
      </c>
      <c r="D648" t="s">
        <v>3285</v>
      </c>
      <c r="E648" t="s">
        <v>2656</v>
      </c>
      <c r="F648" t="s">
        <v>2652</v>
      </c>
      <c r="H648" t="s">
        <v>3286</v>
      </c>
      <c r="I648" t="s">
        <v>51</v>
      </c>
      <c r="J648" t="s">
        <v>50</v>
      </c>
      <c r="K648" t="s">
        <v>3269</v>
      </c>
      <c r="L648" t="s">
        <v>43</v>
      </c>
    </row>
    <row r="649" spans="1:12" x14ac:dyDescent="0.25">
      <c r="A649" t="s">
        <v>1088</v>
      </c>
      <c r="B649" t="s">
        <v>1089</v>
      </c>
      <c r="C649" t="s">
        <v>76</v>
      </c>
      <c r="D649" t="s">
        <v>3287</v>
      </c>
      <c r="E649" t="s">
        <v>3288</v>
      </c>
      <c r="F649" t="s">
        <v>2652</v>
      </c>
      <c r="H649" t="s">
        <v>2879</v>
      </c>
      <c r="I649" t="s">
        <v>51</v>
      </c>
      <c r="J649" t="s">
        <v>50</v>
      </c>
      <c r="K649" t="s">
        <v>3269</v>
      </c>
      <c r="L649" t="s">
        <v>43</v>
      </c>
    </row>
    <row r="650" spans="1:12" x14ac:dyDescent="0.25">
      <c r="A650" t="s">
        <v>1182</v>
      </c>
      <c r="B650" t="s">
        <v>1183</v>
      </c>
      <c r="C650" t="s">
        <v>76</v>
      </c>
      <c r="D650" t="s">
        <v>3289</v>
      </c>
      <c r="E650" t="s">
        <v>3290</v>
      </c>
      <c r="F650" t="s">
        <v>3291</v>
      </c>
      <c r="H650" t="s">
        <v>2415</v>
      </c>
      <c r="I650" t="s">
        <v>51</v>
      </c>
      <c r="J650" t="s">
        <v>50</v>
      </c>
      <c r="K650" t="s">
        <v>3292</v>
      </c>
      <c r="L650" t="s">
        <v>43</v>
      </c>
    </row>
    <row r="651" spans="1:12" x14ac:dyDescent="0.25">
      <c r="A651" t="s">
        <v>1217</v>
      </c>
      <c r="B651" t="s">
        <v>1218</v>
      </c>
      <c r="C651" t="s">
        <v>76</v>
      </c>
      <c r="D651" t="s">
        <v>3293</v>
      </c>
      <c r="E651" t="s">
        <v>2699</v>
      </c>
      <c r="F651" t="s">
        <v>2696</v>
      </c>
      <c r="H651" t="s">
        <v>2922</v>
      </c>
      <c r="I651" t="s">
        <v>51</v>
      </c>
      <c r="J651" t="s">
        <v>50</v>
      </c>
      <c r="K651" t="s">
        <v>3269</v>
      </c>
      <c r="L651" t="s">
        <v>43</v>
      </c>
    </row>
    <row r="652" spans="1:12" x14ac:dyDescent="0.25">
      <c r="A652" t="s">
        <v>1281</v>
      </c>
      <c r="B652" t="s">
        <v>1282</v>
      </c>
      <c r="C652" t="s">
        <v>76</v>
      </c>
      <c r="D652" t="s">
        <v>3294</v>
      </c>
      <c r="E652" t="s">
        <v>3189</v>
      </c>
      <c r="F652" t="s">
        <v>2696</v>
      </c>
      <c r="H652" t="s">
        <v>3295</v>
      </c>
      <c r="I652" t="s">
        <v>51</v>
      </c>
      <c r="J652" t="s">
        <v>50</v>
      </c>
      <c r="K652" t="s">
        <v>3269</v>
      </c>
      <c r="L652" t="s">
        <v>43</v>
      </c>
    </row>
    <row r="653" spans="1:12" x14ac:dyDescent="0.25">
      <c r="A653" t="s">
        <v>1311</v>
      </c>
      <c r="B653" t="s">
        <v>1312</v>
      </c>
      <c r="C653" t="s">
        <v>76</v>
      </c>
      <c r="D653" t="s">
        <v>3296</v>
      </c>
      <c r="E653" t="s">
        <v>2702</v>
      </c>
      <c r="F653" t="s">
        <v>2696</v>
      </c>
      <c r="H653" t="s">
        <v>3096</v>
      </c>
      <c r="I653" t="s">
        <v>51</v>
      </c>
      <c r="J653" t="s">
        <v>50</v>
      </c>
      <c r="K653" t="s">
        <v>3269</v>
      </c>
      <c r="L653" t="s">
        <v>43</v>
      </c>
    </row>
    <row r="654" spans="1:12" x14ac:dyDescent="0.25">
      <c r="A654" t="s">
        <v>1417</v>
      </c>
      <c r="B654" t="s">
        <v>1418</v>
      </c>
      <c r="C654" t="s">
        <v>76</v>
      </c>
      <c r="D654" t="s">
        <v>3297</v>
      </c>
      <c r="E654" t="s">
        <v>2745</v>
      </c>
      <c r="F654" t="s">
        <v>2742</v>
      </c>
      <c r="H654" t="s">
        <v>2879</v>
      </c>
      <c r="I654" t="s">
        <v>51</v>
      </c>
      <c r="J654" t="s">
        <v>50</v>
      </c>
      <c r="K654" t="s">
        <v>3269</v>
      </c>
      <c r="L654" t="s">
        <v>43</v>
      </c>
    </row>
    <row r="655" spans="1:12" x14ac:dyDescent="0.25">
      <c r="A655" t="s">
        <v>2319</v>
      </c>
      <c r="B655" t="s">
        <v>2320</v>
      </c>
      <c r="C655" t="s">
        <v>76</v>
      </c>
      <c r="D655" t="s">
        <v>3298</v>
      </c>
      <c r="E655" t="s">
        <v>2777</v>
      </c>
      <c r="F655" t="s">
        <v>2778</v>
      </c>
      <c r="H655" t="s">
        <v>3299</v>
      </c>
      <c r="I655" t="s">
        <v>58</v>
      </c>
      <c r="J655" t="s">
        <v>63</v>
      </c>
      <c r="K655" t="s">
        <v>3300</v>
      </c>
      <c r="L655" t="s">
        <v>2318</v>
      </c>
    </row>
    <row r="656" spans="1:12" x14ac:dyDescent="0.25">
      <c r="A656" t="s">
        <v>42</v>
      </c>
      <c r="B656" t="s">
        <v>44</v>
      </c>
    </row>
    <row r="657" spans="1:2" x14ac:dyDescent="0.25">
      <c r="A657" t="s">
        <v>204</v>
      </c>
      <c r="B657" t="s">
        <v>44</v>
      </c>
    </row>
    <row r="658" spans="1:2" x14ac:dyDescent="0.25">
      <c r="A658" t="s">
        <v>206</v>
      </c>
      <c r="B658" t="s">
        <v>44</v>
      </c>
    </row>
    <row r="659" spans="1:2" x14ac:dyDescent="0.25">
      <c r="A659" t="s">
        <v>207</v>
      </c>
      <c r="B659" t="s">
        <v>44</v>
      </c>
    </row>
    <row r="660" spans="1:2" x14ac:dyDescent="0.25">
      <c r="A660" t="s">
        <v>208</v>
      </c>
      <c r="B660" t="s">
        <v>44</v>
      </c>
    </row>
    <row r="661" spans="1:2" x14ac:dyDescent="0.25">
      <c r="A661" t="s">
        <v>209</v>
      </c>
      <c r="B661" t="s">
        <v>44</v>
      </c>
    </row>
    <row r="662" spans="1:2" x14ac:dyDescent="0.25">
      <c r="A662" t="s">
        <v>210</v>
      </c>
      <c r="B662" t="s">
        <v>44</v>
      </c>
    </row>
    <row r="663" spans="1:2" x14ac:dyDescent="0.25">
      <c r="A663" t="s">
        <v>211</v>
      </c>
      <c r="B663" t="s">
        <v>44</v>
      </c>
    </row>
    <row r="664" spans="1:2" x14ac:dyDescent="0.25">
      <c r="A664" t="s">
        <v>212</v>
      </c>
      <c r="B664" t="s">
        <v>44</v>
      </c>
    </row>
    <row r="665" spans="1:2" x14ac:dyDescent="0.25">
      <c r="A665" t="s">
        <v>213</v>
      </c>
      <c r="B665" t="s">
        <v>44</v>
      </c>
    </row>
    <row r="666" spans="1:2" x14ac:dyDescent="0.25">
      <c r="A666" t="s">
        <v>214</v>
      </c>
      <c r="B666" t="s">
        <v>44</v>
      </c>
    </row>
    <row r="667" spans="1:2" x14ac:dyDescent="0.25">
      <c r="A667" t="s">
        <v>215</v>
      </c>
      <c r="B667" t="s">
        <v>44</v>
      </c>
    </row>
    <row r="668" spans="1:2" x14ac:dyDescent="0.25">
      <c r="A668" t="s">
        <v>216</v>
      </c>
      <c r="B668" t="s">
        <v>44</v>
      </c>
    </row>
    <row r="669" spans="1:2" x14ac:dyDescent="0.25">
      <c r="A669" t="s">
        <v>217</v>
      </c>
      <c r="B669" t="s">
        <v>44</v>
      </c>
    </row>
    <row r="670" spans="1:2" x14ac:dyDescent="0.25">
      <c r="A670" t="s">
        <v>218</v>
      </c>
      <c r="B670" t="s">
        <v>44</v>
      </c>
    </row>
    <row r="671" spans="1:2" x14ac:dyDescent="0.25">
      <c r="A671" t="s">
        <v>219</v>
      </c>
      <c r="B671" t="s">
        <v>44</v>
      </c>
    </row>
    <row r="672" spans="1:2" x14ac:dyDescent="0.25">
      <c r="A672" t="s">
        <v>220</v>
      </c>
      <c r="B672" t="s">
        <v>44</v>
      </c>
    </row>
    <row r="673" spans="1:11" x14ac:dyDescent="0.25">
      <c r="A673" t="s">
        <v>221</v>
      </c>
      <c r="B673" t="s">
        <v>44</v>
      </c>
    </row>
    <row r="674" spans="1:11" x14ac:dyDescent="0.25">
      <c r="A674" t="s">
        <v>222</v>
      </c>
      <c r="B674" t="s">
        <v>44</v>
      </c>
    </row>
    <row r="675" spans="1:11" x14ac:dyDescent="0.25">
      <c r="A675" t="s">
        <v>1124</v>
      </c>
      <c r="B675" t="s">
        <v>1125</v>
      </c>
      <c r="C675" t="s">
        <v>76</v>
      </c>
      <c r="D675" t="s">
        <v>3301</v>
      </c>
      <c r="E675" t="s">
        <v>3302</v>
      </c>
      <c r="F675" t="s">
        <v>3303</v>
      </c>
      <c r="H675" t="s">
        <v>3304</v>
      </c>
      <c r="I675" t="s">
        <v>51</v>
      </c>
      <c r="J675" t="s">
        <v>50</v>
      </c>
      <c r="K675" t="s">
        <v>3305</v>
      </c>
    </row>
    <row r="676" spans="1:11" x14ac:dyDescent="0.25">
      <c r="A676" t="s">
        <v>1186</v>
      </c>
      <c r="B676" t="s">
        <v>1187</v>
      </c>
      <c r="C676" t="s">
        <v>76</v>
      </c>
      <c r="D676" t="s">
        <v>2687</v>
      </c>
      <c r="E676" t="s">
        <v>2688</v>
      </c>
      <c r="F676" t="s">
        <v>2689</v>
      </c>
      <c r="H676" t="s">
        <v>3306</v>
      </c>
      <c r="I676" t="s">
        <v>51</v>
      </c>
      <c r="J676" t="s">
        <v>50</v>
      </c>
      <c r="K676" t="s">
        <v>3305</v>
      </c>
    </row>
    <row r="677" spans="1:11" x14ac:dyDescent="0.25">
      <c r="A677" t="s">
        <v>1627</v>
      </c>
      <c r="B677" t="s">
        <v>1628</v>
      </c>
      <c r="C677" t="s">
        <v>76</v>
      </c>
      <c r="D677" t="s">
        <v>3307</v>
      </c>
      <c r="E677" t="s">
        <v>3308</v>
      </c>
      <c r="F677" t="s">
        <v>3303</v>
      </c>
      <c r="H677" t="s">
        <v>3309</v>
      </c>
      <c r="I677" t="s">
        <v>51</v>
      </c>
      <c r="J677" t="s">
        <v>63</v>
      </c>
    </row>
    <row r="678" spans="1:11" x14ac:dyDescent="0.25">
      <c r="A678" t="s">
        <v>1629</v>
      </c>
      <c r="B678" t="s">
        <v>1630</v>
      </c>
      <c r="C678" t="s">
        <v>76</v>
      </c>
      <c r="D678" t="s">
        <v>3310</v>
      </c>
      <c r="E678" t="s">
        <v>3216</v>
      </c>
      <c r="F678" t="s">
        <v>3217</v>
      </c>
      <c r="H678" t="s">
        <v>3311</v>
      </c>
      <c r="I678" t="s">
        <v>51</v>
      </c>
      <c r="J678" t="s">
        <v>63</v>
      </c>
    </row>
    <row r="679" spans="1:11" x14ac:dyDescent="0.25">
      <c r="A679" t="s">
        <v>1631</v>
      </c>
      <c r="B679" t="s">
        <v>1632</v>
      </c>
      <c r="C679" t="s">
        <v>76</v>
      </c>
      <c r="D679" t="s">
        <v>3312</v>
      </c>
      <c r="E679" t="s">
        <v>3313</v>
      </c>
      <c r="F679" t="s">
        <v>2778</v>
      </c>
      <c r="H679" t="s">
        <v>3314</v>
      </c>
      <c r="I679" t="s">
        <v>51</v>
      </c>
      <c r="J679" t="s">
        <v>63</v>
      </c>
    </row>
    <row r="680" spans="1:11" x14ac:dyDescent="0.25">
      <c r="A680" t="s">
        <v>1633</v>
      </c>
      <c r="B680" t="s">
        <v>1634</v>
      </c>
      <c r="C680" t="s">
        <v>76</v>
      </c>
      <c r="D680" t="s">
        <v>2703</v>
      </c>
      <c r="E680" t="s">
        <v>2702</v>
      </c>
      <c r="F680" t="s">
        <v>2696</v>
      </c>
      <c r="H680" t="s">
        <v>3315</v>
      </c>
      <c r="I680" t="s">
        <v>51</v>
      </c>
      <c r="J680" t="s">
        <v>63</v>
      </c>
    </row>
    <row r="681" spans="1:11" x14ac:dyDescent="0.25">
      <c r="A681" t="s">
        <v>1683</v>
      </c>
      <c r="B681" t="s">
        <v>1684</v>
      </c>
      <c r="C681" t="s">
        <v>76</v>
      </c>
      <c r="D681" t="s">
        <v>2563</v>
      </c>
      <c r="E681" t="s">
        <v>2562</v>
      </c>
      <c r="F681" t="s">
        <v>2541</v>
      </c>
      <c r="H681" t="s">
        <v>3316</v>
      </c>
      <c r="J681" t="s">
        <v>90</v>
      </c>
    </row>
    <row r="682" spans="1:11" x14ac:dyDescent="0.25">
      <c r="A682" t="s">
        <v>1686</v>
      </c>
      <c r="B682" t="s">
        <v>1684</v>
      </c>
      <c r="C682" t="s">
        <v>76</v>
      </c>
      <c r="D682" t="s">
        <v>3317</v>
      </c>
      <c r="E682" t="s">
        <v>3302</v>
      </c>
      <c r="F682" t="s">
        <v>3303</v>
      </c>
      <c r="H682" t="s">
        <v>3318</v>
      </c>
      <c r="J682" t="s">
        <v>90</v>
      </c>
    </row>
    <row r="683" spans="1:11" x14ac:dyDescent="0.25">
      <c r="A683" t="s">
        <v>2205</v>
      </c>
      <c r="B683" t="s">
        <v>2207</v>
      </c>
      <c r="C683" t="s">
        <v>76</v>
      </c>
      <c r="D683" t="s">
        <v>3319</v>
      </c>
      <c r="E683" t="s">
        <v>3320</v>
      </c>
      <c r="F683" t="s">
        <v>2584</v>
      </c>
      <c r="H683" t="s">
        <v>3321</v>
      </c>
      <c r="I683" t="s">
        <v>96</v>
      </c>
      <c r="J683" t="s">
        <v>50</v>
      </c>
      <c r="K683" t="s">
        <v>3322</v>
      </c>
    </row>
    <row r="684" spans="1:11" x14ac:dyDescent="0.25">
      <c r="A684" t="s">
        <v>2208</v>
      </c>
      <c r="B684" t="s">
        <v>2209</v>
      </c>
      <c r="C684" t="s">
        <v>76</v>
      </c>
      <c r="D684" t="s">
        <v>3323</v>
      </c>
      <c r="E684" t="s">
        <v>3324</v>
      </c>
      <c r="F684" t="s">
        <v>2584</v>
      </c>
      <c r="H684" t="s">
        <v>3325</v>
      </c>
      <c r="I684" t="s">
        <v>96</v>
      </c>
      <c r="J684" t="s">
        <v>50</v>
      </c>
      <c r="K684" t="s">
        <v>3322</v>
      </c>
    </row>
    <row r="685" spans="1:11" x14ac:dyDescent="0.25">
      <c r="A685" t="s">
        <v>2210</v>
      </c>
      <c r="B685" t="s">
        <v>2211</v>
      </c>
      <c r="C685" t="s">
        <v>76</v>
      </c>
      <c r="D685" t="s">
        <v>3323</v>
      </c>
      <c r="E685" t="s">
        <v>3324</v>
      </c>
      <c r="F685" t="s">
        <v>2584</v>
      </c>
      <c r="H685" t="s">
        <v>3263</v>
      </c>
      <c r="I685" t="s">
        <v>96</v>
      </c>
      <c r="J685" t="s">
        <v>50</v>
      </c>
      <c r="K685" t="s">
        <v>3322</v>
      </c>
    </row>
    <row r="686" spans="1:11" x14ac:dyDescent="0.25">
      <c r="A686" t="s">
        <v>2212</v>
      </c>
      <c r="B686" t="s">
        <v>2213</v>
      </c>
      <c r="C686" t="s">
        <v>76</v>
      </c>
      <c r="D686" t="s">
        <v>3323</v>
      </c>
      <c r="E686" t="s">
        <v>3324</v>
      </c>
      <c r="F686" t="s">
        <v>2584</v>
      </c>
      <c r="H686" t="s">
        <v>3326</v>
      </c>
      <c r="I686" t="s">
        <v>96</v>
      </c>
      <c r="J686" t="s">
        <v>50</v>
      </c>
      <c r="K686" t="s">
        <v>3322</v>
      </c>
    </row>
    <row r="687" spans="1:11" x14ac:dyDescent="0.25">
      <c r="A687" t="s">
        <v>2214</v>
      </c>
      <c r="B687" t="s">
        <v>2215</v>
      </c>
      <c r="C687" t="s">
        <v>76</v>
      </c>
      <c r="D687" t="s">
        <v>3323</v>
      </c>
      <c r="E687" t="s">
        <v>3324</v>
      </c>
      <c r="F687" t="s">
        <v>2584</v>
      </c>
      <c r="H687" t="s">
        <v>3327</v>
      </c>
      <c r="I687" t="s">
        <v>96</v>
      </c>
      <c r="J687" t="s">
        <v>50</v>
      </c>
      <c r="K687" t="s">
        <v>3322</v>
      </c>
    </row>
    <row r="688" spans="1:11" x14ac:dyDescent="0.25">
      <c r="A688" t="s">
        <v>2216</v>
      </c>
      <c r="B688" t="s">
        <v>2217</v>
      </c>
      <c r="C688" t="s">
        <v>76</v>
      </c>
      <c r="D688" t="s">
        <v>3328</v>
      </c>
      <c r="E688" t="s">
        <v>3329</v>
      </c>
      <c r="F688" t="s">
        <v>2587</v>
      </c>
      <c r="H688" t="s">
        <v>3330</v>
      </c>
      <c r="I688" t="s">
        <v>96</v>
      </c>
      <c r="J688" t="s">
        <v>50</v>
      </c>
      <c r="K688" t="s">
        <v>3322</v>
      </c>
    </row>
    <row r="689" spans="1:11" x14ac:dyDescent="0.25">
      <c r="A689" t="s">
        <v>2218</v>
      </c>
      <c r="B689" t="s">
        <v>2219</v>
      </c>
      <c r="C689" t="s">
        <v>76</v>
      </c>
      <c r="D689" t="s">
        <v>3331</v>
      </c>
      <c r="E689" t="s">
        <v>3088</v>
      </c>
      <c r="F689" t="s">
        <v>2652</v>
      </c>
      <c r="H689" t="s">
        <v>3332</v>
      </c>
      <c r="I689" t="s">
        <v>96</v>
      </c>
      <c r="J689" t="s">
        <v>50</v>
      </c>
      <c r="K689" t="s">
        <v>3322</v>
      </c>
    </row>
    <row r="690" spans="1:11" x14ac:dyDescent="0.25">
      <c r="A690" t="s">
        <v>2220</v>
      </c>
      <c r="B690" t="s">
        <v>2221</v>
      </c>
      <c r="C690" t="s">
        <v>76</v>
      </c>
      <c r="D690" t="s">
        <v>3333</v>
      </c>
      <c r="E690" t="s">
        <v>3302</v>
      </c>
      <c r="F690" t="s">
        <v>3303</v>
      </c>
      <c r="H690" t="s">
        <v>3334</v>
      </c>
      <c r="I690" t="s">
        <v>96</v>
      </c>
      <c r="J690" t="s">
        <v>50</v>
      </c>
      <c r="K690" t="s">
        <v>3322</v>
      </c>
    </row>
    <row r="691" spans="1:11" x14ac:dyDescent="0.25">
      <c r="A691" t="s">
        <v>2222</v>
      </c>
      <c r="B691" t="s">
        <v>2223</v>
      </c>
      <c r="C691" t="s">
        <v>76</v>
      </c>
      <c r="D691" t="s">
        <v>3335</v>
      </c>
      <c r="E691" t="s">
        <v>3302</v>
      </c>
      <c r="F691" t="s">
        <v>3303</v>
      </c>
      <c r="H691" t="s">
        <v>3336</v>
      </c>
      <c r="I691" t="s">
        <v>96</v>
      </c>
      <c r="J691" t="s">
        <v>50</v>
      </c>
      <c r="K691" t="s">
        <v>3322</v>
      </c>
    </row>
    <row r="692" spans="1:11" x14ac:dyDescent="0.25">
      <c r="A692" t="s">
        <v>2224</v>
      </c>
      <c r="B692" t="s">
        <v>2225</v>
      </c>
      <c r="C692" t="s">
        <v>76</v>
      </c>
      <c r="D692" t="s">
        <v>3335</v>
      </c>
      <c r="E692" t="s">
        <v>3302</v>
      </c>
      <c r="F692" t="s">
        <v>3303</v>
      </c>
      <c r="H692" t="s">
        <v>3318</v>
      </c>
      <c r="I692" t="s">
        <v>96</v>
      </c>
      <c r="J692" t="s">
        <v>50</v>
      </c>
      <c r="K692" t="s">
        <v>3322</v>
      </c>
    </row>
    <row r="693" spans="1:11" x14ac:dyDescent="0.25">
      <c r="A693" t="s">
        <v>2226</v>
      </c>
      <c r="B693" t="s">
        <v>2227</v>
      </c>
      <c r="C693" t="s">
        <v>76</v>
      </c>
      <c r="D693" t="s">
        <v>3335</v>
      </c>
      <c r="E693" t="s">
        <v>3302</v>
      </c>
      <c r="F693" t="s">
        <v>3303</v>
      </c>
      <c r="H693" t="s">
        <v>3318</v>
      </c>
      <c r="I693" t="s">
        <v>96</v>
      </c>
      <c r="J693" t="s">
        <v>50</v>
      </c>
      <c r="K693" t="s">
        <v>3322</v>
      </c>
    </row>
    <row r="694" spans="1:11" x14ac:dyDescent="0.25">
      <c r="A694" t="s">
        <v>2228</v>
      </c>
      <c r="B694" t="s">
        <v>2229</v>
      </c>
      <c r="C694" t="s">
        <v>76</v>
      </c>
      <c r="D694" t="s">
        <v>3335</v>
      </c>
      <c r="E694" t="s">
        <v>3302</v>
      </c>
      <c r="F694" t="s">
        <v>3303</v>
      </c>
      <c r="H694" t="s">
        <v>3334</v>
      </c>
      <c r="I694" t="s">
        <v>96</v>
      </c>
      <c r="J694" t="s">
        <v>50</v>
      </c>
      <c r="K694" t="s">
        <v>3322</v>
      </c>
    </row>
    <row r="695" spans="1:11" x14ac:dyDescent="0.25">
      <c r="A695" t="s">
        <v>2230</v>
      </c>
      <c r="B695" t="s">
        <v>2231</v>
      </c>
      <c r="C695" t="s">
        <v>76</v>
      </c>
      <c r="D695" t="s">
        <v>3335</v>
      </c>
      <c r="E695" t="s">
        <v>3302</v>
      </c>
      <c r="F695" t="s">
        <v>3303</v>
      </c>
      <c r="H695" t="s">
        <v>3316</v>
      </c>
      <c r="I695" t="s">
        <v>96</v>
      </c>
      <c r="J695" t="s">
        <v>50</v>
      </c>
      <c r="K695" t="s">
        <v>3322</v>
      </c>
    </row>
    <row r="696" spans="1:11" x14ac:dyDescent="0.25">
      <c r="A696" t="s">
        <v>2232</v>
      </c>
      <c r="B696" t="s">
        <v>2233</v>
      </c>
      <c r="C696" t="s">
        <v>76</v>
      </c>
      <c r="D696" t="s">
        <v>3337</v>
      </c>
      <c r="E696" t="s">
        <v>3302</v>
      </c>
      <c r="F696" t="s">
        <v>3303</v>
      </c>
      <c r="H696" t="s">
        <v>3321</v>
      </c>
      <c r="I696" t="s">
        <v>96</v>
      </c>
      <c r="J696" t="s">
        <v>50</v>
      </c>
      <c r="K696" t="s">
        <v>3322</v>
      </c>
    </row>
    <row r="697" spans="1:11" x14ac:dyDescent="0.25">
      <c r="A697" t="s">
        <v>2234</v>
      </c>
      <c r="B697" t="s">
        <v>2235</v>
      </c>
      <c r="C697" t="s">
        <v>76</v>
      </c>
      <c r="D697" t="s">
        <v>3338</v>
      </c>
      <c r="E697" t="s">
        <v>3302</v>
      </c>
      <c r="F697" t="s">
        <v>3303</v>
      </c>
      <c r="H697" t="s">
        <v>3339</v>
      </c>
      <c r="I697" t="s">
        <v>96</v>
      </c>
      <c r="J697" t="s">
        <v>50</v>
      </c>
      <c r="K697" t="s">
        <v>3322</v>
      </c>
    </row>
    <row r="698" spans="1:11" x14ac:dyDescent="0.25">
      <c r="A698" t="s">
        <v>2236</v>
      </c>
      <c r="B698" t="s">
        <v>2237</v>
      </c>
      <c r="C698" t="s">
        <v>76</v>
      </c>
      <c r="D698" t="s">
        <v>3340</v>
      </c>
      <c r="E698" t="s">
        <v>3302</v>
      </c>
      <c r="F698" t="s">
        <v>3303</v>
      </c>
      <c r="H698" t="s">
        <v>3341</v>
      </c>
      <c r="I698" t="s">
        <v>96</v>
      </c>
      <c r="J698" t="s">
        <v>50</v>
      </c>
      <c r="K698" t="s">
        <v>3322</v>
      </c>
    </row>
    <row r="699" spans="1:11" x14ac:dyDescent="0.25">
      <c r="A699" t="s">
        <v>2238</v>
      </c>
      <c r="B699" t="s">
        <v>2239</v>
      </c>
      <c r="C699" t="s">
        <v>76</v>
      </c>
      <c r="D699" t="s">
        <v>3342</v>
      </c>
      <c r="E699" t="s">
        <v>3302</v>
      </c>
      <c r="F699" t="s">
        <v>3303</v>
      </c>
      <c r="H699" t="s">
        <v>3343</v>
      </c>
      <c r="I699" t="s">
        <v>96</v>
      </c>
      <c r="J699" t="s">
        <v>50</v>
      </c>
      <c r="K699" t="s">
        <v>3322</v>
      </c>
    </row>
    <row r="700" spans="1:11" x14ac:dyDescent="0.25">
      <c r="A700" t="s">
        <v>2240</v>
      </c>
      <c r="B700" t="s">
        <v>2241</v>
      </c>
      <c r="C700" t="s">
        <v>76</v>
      </c>
      <c r="D700" t="s">
        <v>3344</v>
      </c>
      <c r="E700" t="s">
        <v>3302</v>
      </c>
      <c r="F700" t="s">
        <v>3303</v>
      </c>
      <c r="H700" t="s">
        <v>3318</v>
      </c>
      <c r="I700" t="s">
        <v>96</v>
      </c>
      <c r="J700" t="s">
        <v>50</v>
      </c>
      <c r="K700" t="s">
        <v>3322</v>
      </c>
    </row>
    <row r="701" spans="1:11" x14ac:dyDescent="0.25">
      <c r="A701" t="s">
        <v>2242</v>
      </c>
      <c r="B701" t="s">
        <v>2244</v>
      </c>
      <c r="C701" t="s">
        <v>76</v>
      </c>
      <c r="D701" t="s">
        <v>3345</v>
      </c>
      <c r="E701" t="s">
        <v>2670</v>
      </c>
      <c r="F701" t="s">
        <v>2671</v>
      </c>
      <c r="H701" t="s">
        <v>3321</v>
      </c>
      <c r="I701" t="s">
        <v>96</v>
      </c>
      <c r="J701" t="s">
        <v>50</v>
      </c>
      <c r="K701" t="s">
        <v>3346</v>
      </c>
    </row>
    <row r="702" spans="1:11" x14ac:dyDescent="0.25">
      <c r="A702" t="s">
        <v>2245</v>
      </c>
      <c r="B702" t="s">
        <v>2246</v>
      </c>
      <c r="C702" t="s">
        <v>76</v>
      </c>
      <c r="D702" t="s">
        <v>3340</v>
      </c>
      <c r="E702" t="s">
        <v>3302</v>
      </c>
      <c r="F702" t="s">
        <v>3303</v>
      </c>
      <c r="H702" t="s">
        <v>3299</v>
      </c>
      <c r="I702" t="s">
        <v>96</v>
      </c>
      <c r="J702" t="s">
        <v>50</v>
      </c>
      <c r="K702" t="s">
        <v>3322</v>
      </c>
    </row>
    <row r="703" spans="1:11" x14ac:dyDescent="0.25">
      <c r="A703" t="s">
        <v>2247</v>
      </c>
      <c r="B703" t="s">
        <v>2248</v>
      </c>
      <c r="C703" t="s">
        <v>76</v>
      </c>
      <c r="D703" t="s">
        <v>3347</v>
      </c>
      <c r="E703" t="s">
        <v>3348</v>
      </c>
      <c r="F703" t="s">
        <v>2689</v>
      </c>
      <c r="H703" t="s">
        <v>3349</v>
      </c>
      <c r="I703" t="s">
        <v>96</v>
      </c>
      <c r="J703" t="s">
        <v>50</v>
      </c>
      <c r="K703" t="s">
        <v>3322</v>
      </c>
    </row>
    <row r="704" spans="1:11" x14ac:dyDescent="0.25">
      <c r="A704" t="s">
        <v>2249</v>
      </c>
      <c r="B704" t="s">
        <v>2250</v>
      </c>
      <c r="C704" t="s">
        <v>76</v>
      </c>
      <c r="D704" t="s">
        <v>3350</v>
      </c>
      <c r="E704" t="s">
        <v>3351</v>
      </c>
      <c r="F704" t="s">
        <v>2689</v>
      </c>
      <c r="H704" t="s">
        <v>3299</v>
      </c>
      <c r="I704" t="s">
        <v>96</v>
      </c>
      <c r="J704" t="s">
        <v>50</v>
      </c>
      <c r="K704" t="s">
        <v>3322</v>
      </c>
    </row>
    <row r="705" spans="1:11" x14ac:dyDescent="0.25">
      <c r="A705" t="s">
        <v>2251</v>
      </c>
      <c r="B705" t="s">
        <v>2252</v>
      </c>
      <c r="C705" t="s">
        <v>76</v>
      </c>
      <c r="D705" t="s">
        <v>3352</v>
      </c>
      <c r="E705" t="s">
        <v>2691</v>
      </c>
      <c r="F705" t="s">
        <v>2689</v>
      </c>
      <c r="H705" t="s">
        <v>3353</v>
      </c>
      <c r="I705" t="s">
        <v>96</v>
      </c>
      <c r="J705" t="s">
        <v>50</v>
      </c>
      <c r="K705" t="s">
        <v>3322</v>
      </c>
    </row>
    <row r="706" spans="1:11" x14ac:dyDescent="0.25">
      <c r="A706" t="s">
        <v>2253</v>
      </c>
      <c r="B706" t="s">
        <v>2254</v>
      </c>
      <c r="C706" t="s">
        <v>76</v>
      </c>
      <c r="D706" t="s">
        <v>3354</v>
      </c>
      <c r="E706" t="s">
        <v>3355</v>
      </c>
      <c r="F706" t="s">
        <v>2689</v>
      </c>
      <c r="H706" t="s">
        <v>3356</v>
      </c>
      <c r="I706" t="s">
        <v>96</v>
      </c>
      <c r="J706" t="s">
        <v>50</v>
      </c>
      <c r="K706" t="s">
        <v>3322</v>
      </c>
    </row>
    <row r="707" spans="1:11" x14ac:dyDescent="0.25">
      <c r="A707" t="s">
        <v>2255</v>
      </c>
      <c r="B707" t="s">
        <v>2256</v>
      </c>
      <c r="C707" t="s">
        <v>76</v>
      </c>
      <c r="D707" t="s">
        <v>3354</v>
      </c>
      <c r="E707" t="s">
        <v>3355</v>
      </c>
      <c r="F707" t="s">
        <v>2689</v>
      </c>
      <c r="H707" t="s">
        <v>3357</v>
      </c>
      <c r="I707" t="s">
        <v>96</v>
      </c>
      <c r="J707" t="s">
        <v>50</v>
      </c>
      <c r="K707" t="s">
        <v>3322</v>
      </c>
    </row>
    <row r="708" spans="1:11" x14ac:dyDescent="0.25">
      <c r="A708" t="s">
        <v>2257</v>
      </c>
      <c r="B708" t="s">
        <v>2258</v>
      </c>
      <c r="C708" t="s">
        <v>76</v>
      </c>
      <c r="D708" t="s">
        <v>3358</v>
      </c>
      <c r="E708" t="s">
        <v>2720</v>
      </c>
      <c r="F708" t="s">
        <v>2706</v>
      </c>
      <c r="H708" t="s">
        <v>3359</v>
      </c>
      <c r="I708" t="s">
        <v>96</v>
      </c>
      <c r="J708" t="s">
        <v>50</v>
      </c>
      <c r="K708" t="s">
        <v>3322</v>
      </c>
    </row>
    <row r="709" spans="1:11" x14ac:dyDescent="0.25">
      <c r="A709" t="s">
        <v>2259</v>
      </c>
      <c r="B709" t="s">
        <v>2260</v>
      </c>
      <c r="C709" t="s">
        <v>76</v>
      </c>
      <c r="D709" t="s">
        <v>3218</v>
      </c>
      <c r="E709" t="s">
        <v>2729</v>
      </c>
      <c r="F709" t="s">
        <v>2730</v>
      </c>
      <c r="H709" t="s">
        <v>3360</v>
      </c>
      <c r="I709" t="s">
        <v>96</v>
      </c>
      <c r="J709" t="s">
        <v>50</v>
      </c>
      <c r="K709" t="s">
        <v>3322</v>
      </c>
    </row>
    <row r="710" spans="1:11" x14ac:dyDescent="0.25">
      <c r="A710" t="s">
        <v>2261</v>
      </c>
      <c r="B710" t="s">
        <v>2262</v>
      </c>
      <c r="C710" t="s">
        <v>76</v>
      </c>
      <c r="D710" t="s">
        <v>3361</v>
      </c>
      <c r="E710" t="s">
        <v>3240</v>
      </c>
      <c r="F710" t="s">
        <v>2758</v>
      </c>
      <c r="H710" t="s">
        <v>3362</v>
      </c>
      <c r="I710" t="s">
        <v>96</v>
      </c>
      <c r="J710" t="s">
        <v>50</v>
      </c>
      <c r="K710" t="s">
        <v>3346</v>
      </c>
    </row>
    <row r="711" spans="1:11" x14ac:dyDescent="0.25">
      <c r="A711" t="s">
        <v>2263</v>
      </c>
      <c r="B711" t="s">
        <v>2264</v>
      </c>
      <c r="C711" t="s">
        <v>76</v>
      </c>
      <c r="D711" t="s">
        <v>3363</v>
      </c>
      <c r="E711" t="s">
        <v>2757</v>
      </c>
      <c r="F711" t="s">
        <v>2758</v>
      </c>
      <c r="H711" t="s">
        <v>3343</v>
      </c>
      <c r="I711" t="s">
        <v>96</v>
      </c>
      <c r="J711" t="s">
        <v>50</v>
      </c>
      <c r="K711" t="s">
        <v>3346</v>
      </c>
    </row>
    <row r="712" spans="1:11" x14ac:dyDescent="0.25">
      <c r="A712" t="s">
        <v>2265</v>
      </c>
      <c r="B712" t="s">
        <v>2266</v>
      </c>
      <c r="C712" t="s">
        <v>76</v>
      </c>
      <c r="D712" t="s">
        <v>3364</v>
      </c>
      <c r="E712" t="s">
        <v>2765</v>
      </c>
      <c r="F712" t="s">
        <v>2758</v>
      </c>
      <c r="H712" t="s">
        <v>3334</v>
      </c>
      <c r="I712" t="s">
        <v>96</v>
      </c>
      <c r="J712" t="s">
        <v>50</v>
      </c>
      <c r="K712" t="s">
        <v>3346</v>
      </c>
    </row>
    <row r="713" spans="1:11" x14ac:dyDescent="0.25">
      <c r="A713" t="s">
        <v>2267</v>
      </c>
      <c r="B713" t="s">
        <v>2268</v>
      </c>
      <c r="C713" t="s">
        <v>76</v>
      </c>
      <c r="D713" t="s">
        <v>3365</v>
      </c>
      <c r="E713" t="s">
        <v>2765</v>
      </c>
      <c r="F713" t="s">
        <v>2758</v>
      </c>
      <c r="H713" t="s">
        <v>3366</v>
      </c>
      <c r="I713" t="s">
        <v>96</v>
      </c>
      <c r="J713" t="s">
        <v>50</v>
      </c>
      <c r="K713" t="s">
        <v>3346</v>
      </c>
    </row>
    <row r="714" spans="1:11" x14ac:dyDescent="0.25">
      <c r="A714" t="s">
        <v>2300</v>
      </c>
      <c r="B714" t="s">
        <v>2301</v>
      </c>
      <c r="C714" t="s">
        <v>76</v>
      </c>
      <c r="D714" t="s">
        <v>3367</v>
      </c>
      <c r="E714" t="s">
        <v>3302</v>
      </c>
      <c r="F714" t="s">
        <v>3303</v>
      </c>
      <c r="H714" t="s">
        <v>3368</v>
      </c>
      <c r="J714" t="s">
        <v>185</v>
      </c>
    </row>
    <row r="715" spans="1:11" x14ac:dyDescent="0.25">
      <c r="A715" t="s">
        <v>2304</v>
      </c>
      <c r="B715" t="s">
        <v>2305</v>
      </c>
      <c r="C715" t="s">
        <v>76</v>
      </c>
      <c r="D715" t="s">
        <v>3118</v>
      </c>
      <c r="E715" t="s">
        <v>3119</v>
      </c>
      <c r="F715" t="s">
        <v>2666</v>
      </c>
      <c r="H715" t="s">
        <v>3369</v>
      </c>
      <c r="J715" t="s">
        <v>185</v>
      </c>
    </row>
    <row r="716" spans="1:11" x14ac:dyDescent="0.25">
      <c r="A716" t="s">
        <v>2307</v>
      </c>
      <c r="B716" t="s">
        <v>2308</v>
      </c>
      <c r="C716" t="s">
        <v>76</v>
      </c>
      <c r="D716" t="s">
        <v>3370</v>
      </c>
      <c r="E716" t="s">
        <v>3302</v>
      </c>
      <c r="F716" t="s">
        <v>3303</v>
      </c>
      <c r="H716" t="s">
        <v>3371</v>
      </c>
      <c r="J716" t="s">
        <v>185</v>
      </c>
    </row>
    <row r="717" spans="1:11" x14ac:dyDescent="0.25">
      <c r="A717" t="s">
        <v>2399</v>
      </c>
      <c r="B717" t="s">
        <v>2400</v>
      </c>
      <c r="C717" t="s">
        <v>76</v>
      </c>
      <c r="D717" t="s">
        <v>3372</v>
      </c>
      <c r="E717" t="s">
        <v>3348</v>
      </c>
      <c r="F717" t="s">
        <v>2689</v>
      </c>
      <c r="H717" t="s">
        <v>3373</v>
      </c>
      <c r="I717" t="s">
        <v>58</v>
      </c>
      <c r="J717" t="s">
        <v>50</v>
      </c>
    </row>
    <row r="718" spans="1:11" x14ac:dyDescent="0.25">
      <c r="A718" t="s">
        <v>2401</v>
      </c>
      <c r="B718" t="s">
        <v>2402</v>
      </c>
      <c r="C718" t="s">
        <v>76</v>
      </c>
      <c r="D718" t="s">
        <v>3374</v>
      </c>
      <c r="E718" t="s">
        <v>3348</v>
      </c>
      <c r="F718" t="s">
        <v>2689</v>
      </c>
      <c r="H718" t="s">
        <v>3375</v>
      </c>
      <c r="I718" t="s">
        <v>58</v>
      </c>
      <c r="J718" t="s">
        <v>50</v>
      </c>
    </row>
    <row r="719" spans="1:11" x14ac:dyDescent="0.25">
      <c r="A719" t="s">
        <v>2403</v>
      </c>
      <c r="B719" t="s">
        <v>2404</v>
      </c>
      <c r="C719" t="s">
        <v>76</v>
      </c>
      <c r="D719" t="s">
        <v>3376</v>
      </c>
      <c r="E719" t="s">
        <v>2691</v>
      </c>
      <c r="F719" t="s">
        <v>2689</v>
      </c>
      <c r="H719" t="s">
        <v>3377</v>
      </c>
      <c r="I719" t="s">
        <v>58</v>
      </c>
      <c r="J719" t="s">
        <v>50</v>
      </c>
    </row>
    <row r="720" spans="1:11" x14ac:dyDescent="0.25">
      <c r="A720" t="s">
        <v>2405</v>
      </c>
      <c r="B720" t="s">
        <v>2406</v>
      </c>
      <c r="C720" t="s">
        <v>76</v>
      </c>
      <c r="D720" t="s">
        <v>3352</v>
      </c>
      <c r="E720" t="s">
        <v>2691</v>
      </c>
      <c r="F720" t="s">
        <v>2689</v>
      </c>
      <c r="H720" t="s">
        <v>3378</v>
      </c>
      <c r="I720" t="s">
        <v>58</v>
      </c>
      <c r="J720" t="s">
        <v>50</v>
      </c>
    </row>
    <row r="721" spans="1:12" x14ac:dyDescent="0.25">
      <c r="A721" t="s">
        <v>2407</v>
      </c>
      <c r="B721" t="s">
        <v>2408</v>
      </c>
      <c r="C721" t="s">
        <v>76</v>
      </c>
      <c r="D721" t="s">
        <v>3379</v>
      </c>
      <c r="E721" t="s">
        <v>2691</v>
      </c>
      <c r="F721" t="s">
        <v>2689</v>
      </c>
      <c r="H721" t="s">
        <v>3380</v>
      </c>
      <c r="I721" t="s">
        <v>58</v>
      </c>
      <c r="J721" t="s">
        <v>50</v>
      </c>
    </row>
    <row r="722" spans="1:12" x14ac:dyDescent="0.25">
      <c r="A722" t="s">
        <v>45</v>
      </c>
      <c r="B722" t="s">
        <v>48</v>
      </c>
      <c r="C722" t="s">
        <v>49</v>
      </c>
      <c r="G722" t="s">
        <v>3381</v>
      </c>
      <c r="H722" t="s">
        <v>3382</v>
      </c>
      <c r="I722" t="s">
        <v>51</v>
      </c>
      <c r="J722" t="s">
        <v>50</v>
      </c>
      <c r="K722" t="s">
        <v>3383</v>
      </c>
      <c r="L722" t="s">
        <v>52</v>
      </c>
    </row>
    <row r="723" spans="1:12" x14ac:dyDescent="0.25">
      <c r="A723" t="s">
        <v>60</v>
      </c>
      <c r="B723" t="s">
        <v>62</v>
      </c>
      <c r="C723" t="s">
        <v>49</v>
      </c>
      <c r="G723" t="s">
        <v>3384</v>
      </c>
      <c r="H723" t="s">
        <v>2525</v>
      </c>
      <c r="I723" t="s">
        <v>58</v>
      </c>
      <c r="J723" t="s">
        <v>63</v>
      </c>
      <c r="K723" t="s">
        <v>3385</v>
      </c>
    </row>
    <row r="724" spans="1:12" x14ac:dyDescent="0.25">
      <c r="A724" t="s">
        <v>65</v>
      </c>
      <c r="B724" t="s">
        <v>66</v>
      </c>
      <c r="C724" t="s">
        <v>49</v>
      </c>
      <c r="G724" t="s">
        <v>3386</v>
      </c>
      <c r="H724" t="s">
        <v>3387</v>
      </c>
      <c r="I724" t="s">
        <v>58</v>
      </c>
      <c r="J724" t="s">
        <v>63</v>
      </c>
      <c r="K724" t="s">
        <v>3388</v>
      </c>
    </row>
    <row r="725" spans="1:12" x14ac:dyDescent="0.25">
      <c r="A725" t="s">
        <v>68</v>
      </c>
      <c r="B725" t="s">
        <v>69</v>
      </c>
      <c r="C725" t="s">
        <v>49</v>
      </c>
      <c r="G725" t="s">
        <v>3384</v>
      </c>
      <c r="H725" t="s">
        <v>3389</v>
      </c>
      <c r="I725" t="s">
        <v>58</v>
      </c>
      <c r="J725" t="s">
        <v>63</v>
      </c>
      <c r="K725" t="s">
        <v>3390</v>
      </c>
    </row>
    <row r="726" spans="1:12" x14ac:dyDescent="0.25">
      <c r="A726" t="s">
        <v>71</v>
      </c>
      <c r="B726" t="s">
        <v>72</v>
      </c>
      <c r="C726" t="s">
        <v>49</v>
      </c>
      <c r="G726" t="s">
        <v>3384</v>
      </c>
      <c r="H726" t="s">
        <v>3391</v>
      </c>
      <c r="I726" t="s">
        <v>58</v>
      </c>
      <c r="J726" t="s">
        <v>63</v>
      </c>
      <c r="K726" t="s">
        <v>3392</v>
      </c>
    </row>
    <row r="727" spans="1:12" x14ac:dyDescent="0.25">
      <c r="A727" t="s">
        <v>94</v>
      </c>
      <c r="B727" t="s">
        <v>95</v>
      </c>
      <c r="C727" t="s">
        <v>49</v>
      </c>
      <c r="G727" t="s">
        <v>3393</v>
      </c>
      <c r="H727" t="s">
        <v>3394</v>
      </c>
      <c r="I727" t="s">
        <v>96</v>
      </c>
      <c r="J727" t="s">
        <v>50</v>
      </c>
      <c r="K727" t="s">
        <v>3395</v>
      </c>
    </row>
    <row r="728" spans="1:12" x14ac:dyDescent="0.25">
      <c r="A728" t="s">
        <v>97</v>
      </c>
      <c r="B728" t="s">
        <v>100</v>
      </c>
      <c r="C728" t="s">
        <v>49</v>
      </c>
      <c r="G728" t="s">
        <v>3396</v>
      </c>
      <c r="H728" t="s">
        <v>3397</v>
      </c>
      <c r="I728" t="s">
        <v>51</v>
      </c>
      <c r="J728" t="s">
        <v>50</v>
      </c>
      <c r="K728" t="s">
        <v>3398</v>
      </c>
      <c r="L728" t="s">
        <v>3399</v>
      </c>
    </row>
    <row r="729" spans="1:12" x14ac:dyDescent="0.25">
      <c r="A729" t="s">
        <v>108</v>
      </c>
      <c r="B729" t="s">
        <v>109</v>
      </c>
      <c r="C729" t="s">
        <v>49</v>
      </c>
      <c r="G729" t="s">
        <v>3400</v>
      </c>
      <c r="H729" t="s">
        <v>3401</v>
      </c>
      <c r="I729" t="s">
        <v>58</v>
      </c>
      <c r="J729" t="s">
        <v>63</v>
      </c>
      <c r="K729" t="s">
        <v>3395</v>
      </c>
    </row>
    <row r="730" spans="1:12" x14ac:dyDescent="0.25">
      <c r="A730" t="s">
        <v>118</v>
      </c>
      <c r="B730" t="s">
        <v>119</v>
      </c>
      <c r="C730" t="s">
        <v>49</v>
      </c>
      <c r="G730" t="s">
        <v>3402</v>
      </c>
      <c r="H730" t="s">
        <v>3403</v>
      </c>
      <c r="I730" t="s">
        <v>58</v>
      </c>
      <c r="J730" t="s">
        <v>63</v>
      </c>
      <c r="K730" t="s">
        <v>3404</v>
      </c>
      <c r="L730" t="s">
        <v>122</v>
      </c>
    </row>
    <row r="731" spans="1:12" x14ac:dyDescent="0.25">
      <c r="A731" t="s">
        <v>146</v>
      </c>
      <c r="B731" t="s">
        <v>148</v>
      </c>
      <c r="C731" t="s">
        <v>139</v>
      </c>
      <c r="G731" t="s">
        <v>3405</v>
      </c>
      <c r="H731" t="s">
        <v>3406</v>
      </c>
      <c r="I731" t="s">
        <v>51</v>
      </c>
      <c r="J731" t="s">
        <v>63</v>
      </c>
      <c r="K731" t="s">
        <v>3407</v>
      </c>
      <c r="L731" t="s">
        <v>152</v>
      </c>
    </row>
    <row r="732" spans="1:12" x14ac:dyDescent="0.25">
      <c r="A732" t="s">
        <v>153</v>
      </c>
      <c r="B732" t="s">
        <v>155</v>
      </c>
      <c r="C732" t="s">
        <v>49</v>
      </c>
      <c r="G732" t="s">
        <v>3408</v>
      </c>
      <c r="H732" t="s">
        <v>3409</v>
      </c>
      <c r="I732" t="s">
        <v>51</v>
      </c>
      <c r="J732" t="s">
        <v>63</v>
      </c>
      <c r="K732" t="s">
        <v>3410</v>
      </c>
      <c r="L732" t="s">
        <v>159</v>
      </c>
    </row>
    <row r="733" spans="1:12" x14ac:dyDescent="0.25">
      <c r="A733" t="s">
        <v>178</v>
      </c>
      <c r="B733" t="s">
        <v>179</v>
      </c>
      <c r="C733" t="s">
        <v>49</v>
      </c>
      <c r="G733" t="s">
        <v>3411</v>
      </c>
      <c r="H733" t="s">
        <v>3412</v>
      </c>
      <c r="I733" t="s">
        <v>51</v>
      </c>
      <c r="J733" t="s">
        <v>63</v>
      </c>
      <c r="K733" t="s">
        <v>3413</v>
      </c>
      <c r="L733" t="s">
        <v>182</v>
      </c>
    </row>
    <row r="734" spans="1:12" x14ac:dyDescent="0.25">
      <c r="A734" t="s">
        <v>1528</v>
      </c>
      <c r="B734" t="s">
        <v>1529</v>
      </c>
      <c r="C734" t="s">
        <v>49</v>
      </c>
      <c r="G734" t="s">
        <v>3414</v>
      </c>
      <c r="H734" t="s">
        <v>3325</v>
      </c>
      <c r="I734" t="s">
        <v>58</v>
      </c>
      <c r="J734" t="s">
        <v>50</v>
      </c>
      <c r="K734" t="s">
        <v>2416</v>
      </c>
      <c r="L734" t="s">
        <v>43</v>
      </c>
    </row>
    <row r="735" spans="1:12" x14ac:dyDescent="0.25">
      <c r="A735" t="s">
        <v>1530</v>
      </c>
      <c r="B735" t="s">
        <v>1531</v>
      </c>
      <c r="C735" t="s">
        <v>49</v>
      </c>
      <c r="G735" t="s">
        <v>3415</v>
      </c>
      <c r="H735" t="s">
        <v>3416</v>
      </c>
      <c r="I735" t="s">
        <v>58</v>
      </c>
      <c r="J735" t="s">
        <v>84</v>
      </c>
      <c r="K735" t="s">
        <v>3404</v>
      </c>
      <c r="L735" t="s">
        <v>43</v>
      </c>
    </row>
    <row r="736" spans="1:12" x14ac:dyDescent="0.25">
      <c r="A736" t="s">
        <v>1541</v>
      </c>
      <c r="B736" t="s">
        <v>1544</v>
      </c>
      <c r="C736" t="s">
        <v>1545</v>
      </c>
      <c r="G736" t="s">
        <v>3417</v>
      </c>
      <c r="H736" t="s">
        <v>3336</v>
      </c>
      <c r="I736" t="s">
        <v>96</v>
      </c>
      <c r="J736" t="s">
        <v>50</v>
      </c>
      <c r="K736" t="s">
        <v>2416</v>
      </c>
    </row>
    <row r="737" spans="1:12" x14ac:dyDescent="0.25">
      <c r="A737" t="s">
        <v>1549</v>
      </c>
      <c r="B737" t="s">
        <v>1550</v>
      </c>
      <c r="C737" t="s">
        <v>1545</v>
      </c>
      <c r="G737" t="s">
        <v>3418</v>
      </c>
      <c r="H737" t="s">
        <v>3419</v>
      </c>
      <c r="I737" t="s">
        <v>96</v>
      </c>
      <c r="J737" t="s">
        <v>50</v>
      </c>
      <c r="K737" t="s">
        <v>2416</v>
      </c>
    </row>
    <row r="738" spans="1:12" x14ac:dyDescent="0.25">
      <c r="A738" t="s">
        <v>1551</v>
      </c>
      <c r="B738" t="s">
        <v>1552</v>
      </c>
      <c r="C738" t="s">
        <v>1545</v>
      </c>
      <c r="G738" t="s">
        <v>3417</v>
      </c>
      <c r="H738" t="s">
        <v>3420</v>
      </c>
      <c r="I738" t="s">
        <v>51</v>
      </c>
      <c r="J738" t="s">
        <v>50</v>
      </c>
      <c r="K738" t="s">
        <v>2416</v>
      </c>
    </row>
    <row r="739" spans="1:12" x14ac:dyDescent="0.25">
      <c r="A739" t="s">
        <v>1553</v>
      </c>
      <c r="B739" t="s">
        <v>1554</v>
      </c>
      <c r="C739" t="s">
        <v>1545</v>
      </c>
      <c r="G739" t="s">
        <v>3418</v>
      </c>
      <c r="H739" t="s">
        <v>3421</v>
      </c>
      <c r="I739" t="s">
        <v>96</v>
      </c>
      <c r="J739" t="s">
        <v>50</v>
      </c>
      <c r="K739" t="s">
        <v>2416</v>
      </c>
    </row>
    <row r="740" spans="1:12" x14ac:dyDescent="0.25">
      <c r="A740" t="s">
        <v>1555</v>
      </c>
      <c r="B740" t="s">
        <v>1557</v>
      </c>
      <c r="C740" t="s">
        <v>1545</v>
      </c>
      <c r="G740" t="s">
        <v>2830</v>
      </c>
      <c r="H740" t="s">
        <v>3421</v>
      </c>
      <c r="I740" t="s">
        <v>51</v>
      </c>
      <c r="J740" t="s">
        <v>50</v>
      </c>
      <c r="K740" t="s">
        <v>3422</v>
      </c>
    </row>
    <row r="741" spans="1:12" x14ac:dyDescent="0.25">
      <c r="A741" t="s">
        <v>1558</v>
      </c>
      <c r="B741" t="s">
        <v>1559</v>
      </c>
      <c r="C741" t="s">
        <v>1545</v>
      </c>
      <c r="G741" t="s">
        <v>3423</v>
      </c>
      <c r="H741" t="s">
        <v>3424</v>
      </c>
      <c r="I741" t="s">
        <v>51</v>
      </c>
      <c r="J741" t="s">
        <v>50</v>
      </c>
      <c r="K741" t="s">
        <v>3388</v>
      </c>
    </row>
    <row r="742" spans="1:12" x14ac:dyDescent="0.25">
      <c r="A742" t="s">
        <v>1560</v>
      </c>
      <c r="B742" t="s">
        <v>1561</v>
      </c>
      <c r="C742" t="s">
        <v>1545</v>
      </c>
      <c r="G742" t="s">
        <v>3423</v>
      </c>
      <c r="H742" t="s">
        <v>3425</v>
      </c>
      <c r="I742" t="s">
        <v>96</v>
      </c>
      <c r="J742" t="s">
        <v>50</v>
      </c>
      <c r="K742" t="s">
        <v>3422</v>
      </c>
    </row>
    <row r="743" spans="1:12" x14ac:dyDescent="0.25">
      <c r="A743" t="s">
        <v>1569</v>
      </c>
      <c r="B743" t="s">
        <v>1570</v>
      </c>
      <c r="C743" t="s">
        <v>1545</v>
      </c>
      <c r="G743" t="s">
        <v>3423</v>
      </c>
      <c r="H743" t="s">
        <v>3426</v>
      </c>
      <c r="I743" t="s">
        <v>96</v>
      </c>
      <c r="J743" t="s">
        <v>50</v>
      </c>
      <c r="K743" t="s">
        <v>3427</v>
      </c>
    </row>
    <row r="744" spans="1:12" x14ac:dyDescent="0.25">
      <c r="A744" t="s">
        <v>1577</v>
      </c>
      <c r="B744" t="s">
        <v>1578</v>
      </c>
      <c r="C744" t="s">
        <v>1545</v>
      </c>
      <c r="G744" t="s">
        <v>3423</v>
      </c>
      <c r="H744" t="s">
        <v>3428</v>
      </c>
      <c r="I744" t="s">
        <v>51</v>
      </c>
      <c r="J744" t="s">
        <v>50</v>
      </c>
      <c r="K744" t="s">
        <v>3429</v>
      </c>
    </row>
    <row r="745" spans="1:12" x14ac:dyDescent="0.25">
      <c r="A745" t="s">
        <v>1579</v>
      </c>
      <c r="B745" t="s">
        <v>1580</v>
      </c>
      <c r="C745" t="s">
        <v>1545</v>
      </c>
      <c r="G745" t="s">
        <v>3423</v>
      </c>
      <c r="H745" t="s">
        <v>3430</v>
      </c>
      <c r="I745" t="s">
        <v>51</v>
      </c>
      <c r="J745" t="s">
        <v>50</v>
      </c>
      <c r="K745" t="s">
        <v>3431</v>
      </c>
    </row>
    <row r="746" spans="1:12" x14ac:dyDescent="0.25">
      <c r="A746" t="s">
        <v>1581</v>
      </c>
      <c r="B746" t="s">
        <v>1582</v>
      </c>
      <c r="C746" t="s">
        <v>1545</v>
      </c>
      <c r="G746" t="s">
        <v>3423</v>
      </c>
      <c r="H746" t="s">
        <v>3432</v>
      </c>
      <c r="I746" t="s">
        <v>96</v>
      </c>
      <c r="J746" t="s">
        <v>50</v>
      </c>
      <c r="K746" t="s">
        <v>3433</v>
      </c>
    </row>
    <row r="747" spans="1:12" x14ac:dyDescent="0.25">
      <c r="A747" t="s">
        <v>1599</v>
      </c>
      <c r="B747" t="s">
        <v>1602</v>
      </c>
      <c r="C747" t="s">
        <v>49</v>
      </c>
      <c r="G747" t="s">
        <v>3434</v>
      </c>
      <c r="H747" t="s">
        <v>3435</v>
      </c>
      <c r="I747" t="s">
        <v>58</v>
      </c>
      <c r="J747" t="s">
        <v>63</v>
      </c>
      <c r="K747" t="s">
        <v>3436</v>
      </c>
    </row>
    <row r="748" spans="1:12" x14ac:dyDescent="0.25">
      <c r="A748" t="s">
        <v>1605</v>
      </c>
      <c r="B748" t="s">
        <v>1606</v>
      </c>
      <c r="C748" t="s">
        <v>49</v>
      </c>
      <c r="G748" t="s">
        <v>3437</v>
      </c>
      <c r="H748" t="s">
        <v>3438</v>
      </c>
      <c r="I748" t="s">
        <v>58</v>
      </c>
      <c r="J748" t="s">
        <v>63</v>
      </c>
      <c r="K748" t="s">
        <v>3439</v>
      </c>
    </row>
    <row r="749" spans="1:12" x14ac:dyDescent="0.25">
      <c r="A749" t="s">
        <v>1613</v>
      </c>
      <c r="B749" t="s">
        <v>1614</v>
      </c>
      <c r="C749" t="s">
        <v>49</v>
      </c>
      <c r="G749" t="s">
        <v>3440</v>
      </c>
      <c r="H749" t="s">
        <v>3441</v>
      </c>
      <c r="I749" t="s">
        <v>58</v>
      </c>
      <c r="J749" t="s">
        <v>63</v>
      </c>
      <c r="K749" t="s">
        <v>3442</v>
      </c>
    </row>
    <row r="750" spans="1:12" x14ac:dyDescent="0.25">
      <c r="A750" t="s">
        <v>1617</v>
      </c>
      <c r="B750" t="s">
        <v>1618</v>
      </c>
      <c r="C750" t="s">
        <v>49</v>
      </c>
      <c r="G750" t="s">
        <v>3440</v>
      </c>
      <c r="H750" t="s">
        <v>3443</v>
      </c>
      <c r="I750" t="s">
        <v>58</v>
      </c>
      <c r="J750" t="s">
        <v>63</v>
      </c>
      <c r="K750" t="s">
        <v>3442</v>
      </c>
    </row>
    <row r="751" spans="1:12" x14ac:dyDescent="0.25">
      <c r="A751" t="s">
        <v>1619</v>
      </c>
      <c r="B751" t="s">
        <v>1620</v>
      </c>
      <c r="C751" t="s">
        <v>49</v>
      </c>
      <c r="G751" t="s">
        <v>3444</v>
      </c>
      <c r="H751" t="s">
        <v>3321</v>
      </c>
      <c r="I751" t="s">
        <v>58</v>
      </c>
      <c r="J751" t="s">
        <v>63</v>
      </c>
      <c r="K751" t="s">
        <v>3445</v>
      </c>
    </row>
    <row r="752" spans="1:12" x14ac:dyDescent="0.25">
      <c r="A752" t="s">
        <v>1673</v>
      </c>
      <c r="B752" t="s">
        <v>1674</v>
      </c>
      <c r="C752" t="s">
        <v>49</v>
      </c>
      <c r="G752" t="s">
        <v>3446</v>
      </c>
      <c r="H752" t="s">
        <v>3447</v>
      </c>
      <c r="J752" t="s">
        <v>90</v>
      </c>
      <c r="K752" t="s">
        <v>3448</v>
      </c>
      <c r="L752" t="s">
        <v>1675</v>
      </c>
    </row>
    <row r="753" spans="1:12" x14ac:dyDescent="0.25">
      <c r="A753" t="s">
        <v>1676</v>
      </c>
      <c r="B753" t="s">
        <v>1677</v>
      </c>
      <c r="C753" t="s">
        <v>49</v>
      </c>
      <c r="G753" t="s">
        <v>3449</v>
      </c>
      <c r="H753" t="s">
        <v>3325</v>
      </c>
      <c r="J753" t="s">
        <v>90</v>
      </c>
      <c r="K753" t="s">
        <v>3448</v>
      </c>
      <c r="L753" t="s">
        <v>1678</v>
      </c>
    </row>
    <row r="754" spans="1:12" x14ac:dyDescent="0.25">
      <c r="A754" t="s">
        <v>1679</v>
      </c>
      <c r="B754" t="s">
        <v>1680</v>
      </c>
      <c r="C754" t="s">
        <v>49</v>
      </c>
      <c r="G754" t="s">
        <v>3450</v>
      </c>
      <c r="H754" t="s">
        <v>3326</v>
      </c>
      <c r="J754" t="s">
        <v>90</v>
      </c>
      <c r="K754" t="s">
        <v>3451</v>
      </c>
      <c r="L754" t="s">
        <v>1682</v>
      </c>
    </row>
    <row r="755" spans="1:12" x14ac:dyDescent="0.25">
      <c r="A755" t="s">
        <v>1688</v>
      </c>
      <c r="B755" t="s">
        <v>1689</v>
      </c>
      <c r="C755" t="s">
        <v>49</v>
      </c>
      <c r="G755" t="s">
        <v>3452</v>
      </c>
      <c r="H755" t="s">
        <v>3453</v>
      </c>
      <c r="I755" t="s">
        <v>58</v>
      </c>
      <c r="J755" t="s">
        <v>50</v>
      </c>
      <c r="K755" t="s">
        <v>3454</v>
      </c>
    </row>
    <row r="756" spans="1:12" x14ac:dyDescent="0.25">
      <c r="A756" t="s">
        <v>2077</v>
      </c>
      <c r="B756" t="s">
        <v>2078</v>
      </c>
      <c r="C756" t="s">
        <v>49</v>
      </c>
      <c r="G756" t="s">
        <v>3455</v>
      </c>
      <c r="H756" t="s">
        <v>3456</v>
      </c>
      <c r="I756" t="s">
        <v>58</v>
      </c>
      <c r="J756" t="s">
        <v>63</v>
      </c>
      <c r="K756" t="s">
        <v>3457</v>
      </c>
      <c r="L756" t="s">
        <v>2080</v>
      </c>
    </row>
    <row r="757" spans="1:12" x14ac:dyDescent="0.25">
      <c r="A757" t="s">
        <v>2154</v>
      </c>
      <c r="B757" t="s">
        <v>2155</v>
      </c>
      <c r="C757" t="s">
        <v>49</v>
      </c>
      <c r="G757" t="s">
        <v>3458</v>
      </c>
      <c r="H757" t="s">
        <v>3459</v>
      </c>
      <c r="I757" t="s">
        <v>51</v>
      </c>
      <c r="J757" t="s">
        <v>50</v>
      </c>
      <c r="K757" t="s">
        <v>3460</v>
      </c>
      <c r="L757" t="s">
        <v>2156</v>
      </c>
    </row>
    <row r="758" spans="1:12" x14ac:dyDescent="0.25">
      <c r="A758" t="s">
        <v>2162</v>
      </c>
      <c r="B758" t="s">
        <v>2163</v>
      </c>
      <c r="C758" t="s">
        <v>139</v>
      </c>
      <c r="G758" t="s">
        <v>3423</v>
      </c>
      <c r="H758" t="s">
        <v>3461</v>
      </c>
      <c r="I758" t="s">
        <v>58</v>
      </c>
      <c r="J758" t="s">
        <v>63</v>
      </c>
      <c r="K758" t="s">
        <v>3462</v>
      </c>
      <c r="L758" t="s">
        <v>2166</v>
      </c>
    </row>
    <row r="759" spans="1:12" x14ac:dyDescent="0.25">
      <c r="A759" t="s">
        <v>2167</v>
      </c>
      <c r="B759" t="s">
        <v>2168</v>
      </c>
      <c r="C759" t="s">
        <v>139</v>
      </c>
      <c r="G759" t="s">
        <v>3423</v>
      </c>
      <c r="H759" t="s">
        <v>3463</v>
      </c>
      <c r="I759" t="s">
        <v>58</v>
      </c>
      <c r="J759" t="s">
        <v>63</v>
      </c>
      <c r="K759" t="s">
        <v>3464</v>
      </c>
      <c r="L759" t="s">
        <v>2166</v>
      </c>
    </row>
    <row r="760" spans="1:12" x14ac:dyDescent="0.25">
      <c r="A760" t="s">
        <v>2171</v>
      </c>
      <c r="B760" t="s">
        <v>2172</v>
      </c>
      <c r="C760" t="s">
        <v>139</v>
      </c>
      <c r="G760" t="s">
        <v>3423</v>
      </c>
      <c r="H760" t="s">
        <v>3465</v>
      </c>
      <c r="I760" t="s">
        <v>58</v>
      </c>
      <c r="J760" t="s">
        <v>63</v>
      </c>
      <c r="K760" t="s">
        <v>3269</v>
      </c>
      <c r="L760" t="s">
        <v>2166</v>
      </c>
    </row>
    <row r="761" spans="1:12" x14ac:dyDescent="0.25">
      <c r="A761" t="s">
        <v>2185</v>
      </c>
      <c r="B761" t="s">
        <v>2186</v>
      </c>
      <c r="C761" t="s">
        <v>49</v>
      </c>
      <c r="G761" t="s">
        <v>3466</v>
      </c>
      <c r="H761" t="s">
        <v>3467</v>
      </c>
      <c r="I761" t="s">
        <v>51</v>
      </c>
      <c r="J761" t="s">
        <v>50</v>
      </c>
      <c r="K761" t="s">
        <v>3468</v>
      </c>
      <c r="L761" t="s">
        <v>2187</v>
      </c>
    </row>
    <row r="762" spans="1:12" x14ac:dyDescent="0.25">
      <c r="A762" t="s">
        <v>2188</v>
      </c>
      <c r="B762" t="s">
        <v>2189</v>
      </c>
      <c r="C762" t="s">
        <v>49</v>
      </c>
      <c r="G762" t="s">
        <v>3423</v>
      </c>
      <c r="H762" t="s">
        <v>3465</v>
      </c>
      <c r="I762" t="s">
        <v>58</v>
      </c>
      <c r="J762" t="s">
        <v>50</v>
      </c>
      <c r="K762" t="s">
        <v>3464</v>
      </c>
      <c r="L762" t="s">
        <v>2166</v>
      </c>
    </row>
    <row r="763" spans="1:12" x14ac:dyDescent="0.25">
      <c r="A763" t="s">
        <v>2269</v>
      </c>
      <c r="B763" t="s">
        <v>2272</v>
      </c>
      <c r="C763" t="s">
        <v>49</v>
      </c>
      <c r="G763" t="s">
        <v>3469</v>
      </c>
      <c r="H763" t="s">
        <v>3326</v>
      </c>
      <c r="I763" t="s">
        <v>58</v>
      </c>
      <c r="J763" t="s">
        <v>63</v>
      </c>
      <c r="K763" t="s">
        <v>3470</v>
      </c>
      <c r="L763" t="s">
        <v>2275</v>
      </c>
    </row>
    <row r="764" spans="1:12" x14ac:dyDescent="0.25">
      <c r="A764" t="s">
        <v>2276</v>
      </c>
      <c r="B764" t="s">
        <v>2277</v>
      </c>
      <c r="C764" t="s">
        <v>49</v>
      </c>
      <c r="G764" t="s">
        <v>3471</v>
      </c>
      <c r="H764" t="s">
        <v>3472</v>
      </c>
      <c r="I764" t="s">
        <v>51</v>
      </c>
      <c r="J764" t="s">
        <v>50</v>
      </c>
      <c r="K764" t="s">
        <v>3473</v>
      </c>
    </row>
    <row r="765" spans="1:12" x14ac:dyDescent="0.25">
      <c r="A765" t="s">
        <v>2281</v>
      </c>
      <c r="B765" t="s">
        <v>2282</v>
      </c>
      <c r="C765" t="s">
        <v>49</v>
      </c>
      <c r="G765" t="s">
        <v>3474</v>
      </c>
      <c r="H765" t="s">
        <v>3475</v>
      </c>
      <c r="I765" t="s">
        <v>58</v>
      </c>
      <c r="J765" t="s">
        <v>50</v>
      </c>
      <c r="K765" t="s">
        <v>3476</v>
      </c>
    </row>
    <row r="766" spans="1:12" x14ac:dyDescent="0.25">
      <c r="A766" t="s">
        <v>2284</v>
      </c>
      <c r="B766" t="s">
        <v>2285</v>
      </c>
      <c r="C766" t="s">
        <v>49</v>
      </c>
      <c r="G766" t="s">
        <v>3477</v>
      </c>
      <c r="H766" t="s">
        <v>3263</v>
      </c>
      <c r="I766" t="s">
        <v>58</v>
      </c>
      <c r="J766" t="s">
        <v>63</v>
      </c>
      <c r="K766" t="s">
        <v>3478</v>
      </c>
      <c r="L766" t="s">
        <v>2275</v>
      </c>
    </row>
    <row r="767" spans="1:12" x14ac:dyDescent="0.25">
      <c r="A767" t="s">
        <v>2296</v>
      </c>
      <c r="B767" t="s">
        <v>2298</v>
      </c>
      <c r="C767" t="s">
        <v>49</v>
      </c>
      <c r="G767" t="s">
        <v>3479</v>
      </c>
      <c r="H767" t="s">
        <v>3325</v>
      </c>
      <c r="I767" t="s">
        <v>96</v>
      </c>
      <c r="J767" t="s">
        <v>50</v>
      </c>
      <c r="K767" t="s">
        <v>3395</v>
      </c>
      <c r="L767" t="s">
        <v>2299</v>
      </c>
    </row>
    <row r="768" spans="1:12" x14ac:dyDescent="0.25">
      <c r="A768" t="s">
        <v>2314</v>
      </c>
      <c r="B768" t="s">
        <v>2315</v>
      </c>
      <c r="C768" t="s">
        <v>49</v>
      </c>
      <c r="G768" t="s">
        <v>3480</v>
      </c>
      <c r="H768" t="s">
        <v>3362</v>
      </c>
      <c r="I768" t="s">
        <v>58</v>
      </c>
      <c r="J768" t="s">
        <v>63</v>
      </c>
      <c r="K768" t="s">
        <v>3300</v>
      </c>
      <c r="L768" t="s">
        <v>2318</v>
      </c>
    </row>
    <row r="769" spans="1:12" x14ac:dyDescent="0.25">
      <c r="A769" t="s">
        <v>2383</v>
      </c>
      <c r="B769" t="s">
        <v>2384</v>
      </c>
      <c r="C769" t="s">
        <v>49</v>
      </c>
      <c r="G769" t="s">
        <v>3386</v>
      </c>
      <c r="H769" t="s">
        <v>3481</v>
      </c>
      <c r="I769" t="s">
        <v>58</v>
      </c>
      <c r="J769" t="s">
        <v>63</v>
      </c>
      <c r="K769" t="s">
        <v>3482</v>
      </c>
      <c r="L769" t="s">
        <v>2386</v>
      </c>
    </row>
    <row r="770" spans="1:12" x14ac:dyDescent="0.25">
      <c r="A770" t="s">
        <v>2387</v>
      </c>
      <c r="B770" t="s">
        <v>2388</v>
      </c>
      <c r="C770" t="s">
        <v>49</v>
      </c>
      <c r="G770" t="s">
        <v>3386</v>
      </c>
      <c r="H770" t="s">
        <v>3428</v>
      </c>
      <c r="I770" t="s">
        <v>58</v>
      </c>
      <c r="J770" t="s">
        <v>50</v>
      </c>
      <c r="K770" t="s">
        <v>3483</v>
      </c>
      <c r="L770" t="s">
        <v>2389</v>
      </c>
    </row>
    <row r="771" spans="1:12" x14ac:dyDescent="0.25">
      <c r="A771" t="s">
        <v>2394</v>
      </c>
      <c r="B771" t="s">
        <v>2395</v>
      </c>
      <c r="C771" t="s">
        <v>49</v>
      </c>
      <c r="G771" t="s">
        <v>3386</v>
      </c>
      <c r="H771" t="s">
        <v>3484</v>
      </c>
      <c r="I771" t="s">
        <v>58</v>
      </c>
      <c r="J771" t="s">
        <v>63</v>
      </c>
      <c r="K771" t="s">
        <v>3483</v>
      </c>
      <c r="L771" t="s">
        <v>2398</v>
      </c>
    </row>
    <row r="772" spans="1:12" x14ac:dyDescent="0.25">
      <c r="A772" t="s">
        <v>1670</v>
      </c>
      <c r="B772" t="s">
        <v>1671</v>
      </c>
      <c r="C772" t="s">
        <v>49</v>
      </c>
      <c r="G772" t="s">
        <v>3485</v>
      </c>
      <c r="H772" t="s">
        <v>3325</v>
      </c>
      <c r="J772" t="s">
        <v>90</v>
      </c>
      <c r="L772" t="s">
        <v>1672</v>
      </c>
    </row>
    <row r="773" spans="1:12" x14ac:dyDescent="0.25">
      <c r="A773" t="s">
        <v>1713</v>
      </c>
      <c r="B773" t="s">
        <v>1714</v>
      </c>
      <c r="C773" t="s">
        <v>49</v>
      </c>
      <c r="G773" t="s">
        <v>2440</v>
      </c>
      <c r="H773" t="s">
        <v>3486</v>
      </c>
      <c r="J773" t="s">
        <v>84</v>
      </c>
      <c r="L773" t="s">
        <v>1716</v>
      </c>
    </row>
    <row r="774" spans="1:12" x14ac:dyDescent="0.25">
      <c r="A774" t="s">
        <v>2321</v>
      </c>
      <c r="B774" t="s">
        <v>2322</v>
      </c>
      <c r="C774" t="s">
        <v>49</v>
      </c>
      <c r="G774" t="s">
        <v>3487</v>
      </c>
      <c r="H774" t="s">
        <v>3488</v>
      </c>
      <c r="J774" t="s">
        <v>90</v>
      </c>
      <c r="L774" t="s">
        <v>2324</v>
      </c>
    </row>
    <row r="775" spans="1:12" x14ac:dyDescent="0.25">
      <c r="A775" t="s">
        <v>2325</v>
      </c>
      <c r="B775" t="s">
        <v>2326</v>
      </c>
      <c r="C775" t="s">
        <v>49</v>
      </c>
      <c r="G775" t="s">
        <v>3487</v>
      </c>
      <c r="H775" t="s">
        <v>3489</v>
      </c>
      <c r="J775" t="s">
        <v>90</v>
      </c>
      <c r="L775" t="s">
        <v>2324</v>
      </c>
    </row>
    <row r="776" spans="1:12" x14ac:dyDescent="0.25">
      <c r="A776" t="s">
        <v>2328</v>
      </c>
      <c r="B776" t="s">
        <v>2329</v>
      </c>
      <c r="C776" t="s">
        <v>49</v>
      </c>
      <c r="G776" t="s">
        <v>3487</v>
      </c>
      <c r="H776" t="s">
        <v>3490</v>
      </c>
      <c r="J776" t="s">
        <v>90</v>
      </c>
      <c r="L776" t="s">
        <v>2324</v>
      </c>
    </row>
    <row r="777" spans="1:12" x14ac:dyDescent="0.25">
      <c r="A777" t="s">
        <v>137</v>
      </c>
      <c r="B777" t="s">
        <v>138</v>
      </c>
      <c r="C777" t="s">
        <v>139</v>
      </c>
      <c r="G777" t="s">
        <v>3491</v>
      </c>
      <c r="H777" t="s">
        <v>3492</v>
      </c>
      <c r="I777" t="s">
        <v>96</v>
      </c>
      <c r="J777" t="s">
        <v>90</v>
      </c>
    </row>
    <row r="778" spans="1:12" x14ac:dyDescent="0.25">
      <c r="A778" t="s">
        <v>1546</v>
      </c>
      <c r="B778" t="s">
        <v>1547</v>
      </c>
      <c r="C778" t="s">
        <v>1545</v>
      </c>
      <c r="G778" t="s">
        <v>3417</v>
      </c>
      <c r="H778" t="s">
        <v>3336</v>
      </c>
      <c r="J778" t="s">
        <v>84</v>
      </c>
    </row>
    <row r="779" spans="1:12" x14ac:dyDescent="0.25">
      <c r="A779" t="s">
        <v>1562</v>
      </c>
      <c r="B779" t="s">
        <v>1563</v>
      </c>
      <c r="C779" t="s">
        <v>1545</v>
      </c>
      <c r="G779" t="s">
        <v>3423</v>
      </c>
      <c r="H779" t="s">
        <v>3493</v>
      </c>
      <c r="J779" t="s">
        <v>84</v>
      </c>
    </row>
    <row r="780" spans="1:12" x14ac:dyDescent="0.25">
      <c r="A780" t="s">
        <v>1566</v>
      </c>
      <c r="B780" t="s">
        <v>1567</v>
      </c>
      <c r="C780" t="s">
        <v>1545</v>
      </c>
      <c r="G780" t="s">
        <v>3423</v>
      </c>
      <c r="H780" t="s">
        <v>3366</v>
      </c>
      <c r="J780" t="s">
        <v>84</v>
      </c>
    </row>
    <row r="781" spans="1:12" x14ac:dyDescent="0.25">
      <c r="A781" t="s">
        <v>1571</v>
      </c>
      <c r="B781" t="s">
        <v>1572</v>
      </c>
      <c r="C781" t="s">
        <v>1545</v>
      </c>
      <c r="G781" t="s">
        <v>3494</v>
      </c>
      <c r="H781" t="s">
        <v>3495</v>
      </c>
      <c r="J781" t="s">
        <v>84</v>
      </c>
    </row>
    <row r="782" spans="1:12" x14ac:dyDescent="0.25">
      <c r="A782" t="s">
        <v>1574</v>
      </c>
      <c r="B782" t="s">
        <v>1575</v>
      </c>
      <c r="C782" t="s">
        <v>1545</v>
      </c>
      <c r="G782" t="s">
        <v>3423</v>
      </c>
      <c r="H782" t="s">
        <v>3496</v>
      </c>
      <c r="J782" t="s">
        <v>84</v>
      </c>
    </row>
    <row r="783" spans="1:12" x14ac:dyDescent="0.25">
      <c r="A783" t="s">
        <v>1583</v>
      </c>
      <c r="B783" t="s">
        <v>1584</v>
      </c>
      <c r="C783" t="s">
        <v>1545</v>
      </c>
      <c r="G783" t="s">
        <v>3494</v>
      </c>
      <c r="H783" t="s">
        <v>3497</v>
      </c>
      <c r="J783" t="s">
        <v>84</v>
      </c>
    </row>
    <row r="784" spans="1:12" x14ac:dyDescent="0.25">
      <c r="A784" t="s">
        <v>1586</v>
      </c>
      <c r="B784" t="s">
        <v>1588</v>
      </c>
      <c r="C784" t="s">
        <v>1545</v>
      </c>
      <c r="G784" t="s">
        <v>3417</v>
      </c>
      <c r="H784" t="s">
        <v>3316</v>
      </c>
      <c r="J784" t="s">
        <v>84</v>
      </c>
    </row>
    <row r="785" spans="1:10" x14ac:dyDescent="0.25">
      <c r="A785" t="s">
        <v>1589</v>
      </c>
      <c r="B785" t="s">
        <v>1590</v>
      </c>
      <c r="C785" t="s">
        <v>1545</v>
      </c>
      <c r="G785" t="s">
        <v>3423</v>
      </c>
      <c r="H785" t="s">
        <v>3321</v>
      </c>
      <c r="I785" t="s">
        <v>96</v>
      </c>
      <c r="J785" t="s">
        <v>50</v>
      </c>
    </row>
    <row r="786" spans="1:10" x14ac:dyDescent="0.25">
      <c r="A786" t="s">
        <v>1591</v>
      </c>
      <c r="B786" t="s">
        <v>1592</v>
      </c>
      <c r="C786" t="s">
        <v>1545</v>
      </c>
      <c r="G786" t="s">
        <v>3498</v>
      </c>
      <c r="H786" t="s">
        <v>3428</v>
      </c>
      <c r="I786" t="s">
        <v>51</v>
      </c>
      <c r="J786" t="s">
        <v>50</v>
      </c>
    </row>
    <row r="787" spans="1:10" x14ac:dyDescent="0.25">
      <c r="A787" t="s">
        <v>1593</v>
      </c>
      <c r="B787" t="s">
        <v>1594</v>
      </c>
      <c r="C787" t="s">
        <v>1545</v>
      </c>
      <c r="G787" t="s">
        <v>3423</v>
      </c>
      <c r="H787" t="s">
        <v>3499</v>
      </c>
      <c r="I787" t="s">
        <v>96</v>
      </c>
      <c r="J787" t="s">
        <v>50</v>
      </c>
    </row>
    <row r="788" spans="1:10" x14ac:dyDescent="0.25">
      <c r="A788" t="s">
        <v>1595</v>
      </c>
      <c r="B788" t="s">
        <v>1596</v>
      </c>
      <c r="C788" t="s">
        <v>1545</v>
      </c>
      <c r="G788" t="s">
        <v>3423</v>
      </c>
      <c r="H788" t="s">
        <v>3500</v>
      </c>
      <c r="I788" t="s">
        <v>96</v>
      </c>
      <c r="J788" t="s">
        <v>50</v>
      </c>
    </row>
    <row r="789" spans="1:10" x14ac:dyDescent="0.25">
      <c r="A789" t="s">
        <v>1597</v>
      </c>
      <c r="B789" t="s">
        <v>1598</v>
      </c>
      <c r="C789" t="s">
        <v>1545</v>
      </c>
      <c r="G789" t="s">
        <v>3423</v>
      </c>
      <c r="H789" t="s">
        <v>3501</v>
      </c>
      <c r="I789" t="s">
        <v>96</v>
      </c>
      <c r="J789" t="s">
        <v>50</v>
      </c>
    </row>
    <row r="790" spans="1:10" x14ac:dyDescent="0.25">
      <c r="A790" t="s">
        <v>2179</v>
      </c>
      <c r="B790" t="s">
        <v>2180</v>
      </c>
      <c r="C790" t="s">
        <v>139</v>
      </c>
      <c r="G790" t="s">
        <v>3423</v>
      </c>
      <c r="H790" t="s">
        <v>3502</v>
      </c>
      <c r="J790" t="s">
        <v>185</v>
      </c>
    </row>
    <row r="791" spans="1:10" x14ac:dyDescent="0.25">
      <c r="A791" t="s">
        <v>2181</v>
      </c>
      <c r="B791" t="s">
        <v>2182</v>
      </c>
      <c r="C791" t="s">
        <v>139</v>
      </c>
      <c r="G791" t="s">
        <v>3423</v>
      </c>
      <c r="H791" t="s">
        <v>3503</v>
      </c>
      <c r="J791" t="s">
        <v>185</v>
      </c>
    </row>
    <row r="792" spans="1:10" x14ac:dyDescent="0.25">
      <c r="A792" t="s">
        <v>2183</v>
      </c>
      <c r="B792" t="s">
        <v>2184</v>
      </c>
      <c r="C792" t="s">
        <v>139</v>
      </c>
      <c r="G792" t="s">
        <v>3423</v>
      </c>
      <c r="H792" t="s">
        <v>3504</v>
      </c>
      <c r="J792" t="s">
        <v>185</v>
      </c>
    </row>
    <row r="793" spans="1:10" x14ac:dyDescent="0.25">
      <c r="A793" t="s">
        <v>2191</v>
      </c>
      <c r="B793" t="s">
        <v>2194</v>
      </c>
      <c r="C793" t="s">
        <v>139</v>
      </c>
      <c r="G793" t="s">
        <v>3505</v>
      </c>
      <c r="H793" t="s">
        <v>3506</v>
      </c>
      <c r="J793" t="s">
        <v>84</v>
      </c>
    </row>
    <row r="794" spans="1:10" x14ac:dyDescent="0.25">
      <c r="A794" t="s">
        <v>2197</v>
      </c>
      <c r="B794" t="s">
        <v>2198</v>
      </c>
      <c r="C794" t="s">
        <v>139</v>
      </c>
      <c r="G794" t="s">
        <v>3505</v>
      </c>
      <c r="H794" t="s">
        <v>3507</v>
      </c>
      <c r="J794" t="s">
        <v>84</v>
      </c>
    </row>
    <row r="795" spans="1:10" x14ac:dyDescent="0.25">
      <c r="A795" t="s">
        <v>2201</v>
      </c>
      <c r="B795" t="s">
        <v>2202</v>
      </c>
      <c r="C795" t="s">
        <v>139</v>
      </c>
      <c r="G795" t="s">
        <v>3505</v>
      </c>
      <c r="H795" t="s">
        <v>3508</v>
      </c>
      <c r="J795" t="s">
        <v>84</v>
      </c>
    </row>
    <row r="796" spans="1:10" x14ac:dyDescent="0.25">
      <c r="A796" t="s">
        <v>54</v>
      </c>
      <c r="B796" t="s">
        <v>56</v>
      </c>
      <c r="C796" t="s">
        <v>49</v>
      </c>
      <c r="G796" t="s">
        <v>3509</v>
      </c>
      <c r="H796" t="s">
        <v>3510</v>
      </c>
      <c r="I796" t="s">
        <v>58</v>
      </c>
      <c r="J796" t="s">
        <v>50</v>
      </c>
    </row>
    <row r="797" spans="1:10" x14ac:dyDescent="0.25">
      <c r="A797" t="s">
        <v>88</v>
      </c>
      <c r="B797" t="s">
        <v>89</v>
      </c>
      <c r="C797" t="s">
        <v>49</v>
      </c>
      <c r="G797" t="s">
        <v>3511</v>
      </c>
      <c r="H797" t="s">
        <v>3512</v>
      </c>
      <c r="J797" t="s">
        <v>90</v>
      </c>
    </row>
    <row r="798" spans="1:10" x14ac:dyDescent="0.25">
      <c r="A798" t="s">
        <v>103</v>
      </c>
      <c r="B798" t="s">
        <v>105</v>
      </c>
      <c r="C798" t="s">
        <v>49</v>
      </c>
      <c r="G798" t="s">
        <v>3400</v>
      </c>
      <c r="H798" t="s">
        <v>3513</v>
      </c>
      <c r="J798" t="s">
        <v>90</v>
      </c>
    </row>
    <row r="799" spans="1:10" x14ac:dyDescent="0.25">
      <c r="A799" t="s">
        <v>126</v>
      </c>
      <c r="B799" t="s">
        <v>128</v>
      </c>
      <c r="C799" t="s">
        <v>49</v>
      </c>
      <c r="G799" t="s">
        <v>3514</v>
      </c>
      <c r="H799" t="s">
        <v>3515</v>
      </c>
      <c r="I799" t="s">
        <v>96</v>
      </c>
      <c r="J799" t="s">
        <v>90</v>
      </c>
    </row>
    <row r="800" spans="1:10" x14ac:dyDescent="0.25">
      <c r="A800" t="s">
        <v>132</v>
      </c>
      <c r="B800" t="s">
        <v>134</v>
      </c>
      <c r="C800" t="s">
        <v>49</v>
      </c>
      <c r="G800" t="s">
        <v>3516</v>
      </c>
      <c r="H800" t="s">
        <v>3517</v>
      </c>
      <c r="I800" t="s">
        <v>51</v>
      </c>
      <c r="J800" t="s">
        <v>90</v>
      </c>
    </row>
    <row r="801" spans="1:10" x14ac:dyDescent="0.25">
      <c r="A801" t="s">
        <v>142</v>
      </c>
      <c r="B801" t="s">
        <v>143</v>
      </c>
      <c r="C801" t="s">
        <v>49</v>
      </c>
      <c r="G801" t="s">
        <v>3518</v>
      </c>
      <c r="H801" t="s">
        <v>3519</v>
      </c>
      <c r="I801" t="s">
        <v>96</v>
      </c>
      <c r="J801" t="s">
        <v>90</v>
      </c>
    </row>
    <row r="802" spans="1:10" x14ac:dyDescent="0.25">
      <c r="A802" t="s">
        <v>168</v>
      </c>
      <c r="B802" t="s">
        <v>170</v>
      </c>
      <c r="C802" t="s">
        <v>49</v>
      </c>
      <c r="G802" t="s">
        <v>2537</v>
      </c>
      <c r="H802" t="s">
        <v>3520</v>
      </c>
      <c r="J802" t="s">
        <v>90</v>
      </c>
    </row>
    <row r="803" spans="1:10" x14ac:dyDescent="0.25">
      <c r="A803" t="s">
        <v>173</v>
      </c>
      <c r="B803" t="s">
        <v>3521</v>
      </c>
      <c r="C803" t="s">
        <v>49</v>
      </c>
      <c r="G803" t="s">
        <v>3522</v>
      </c>
      <c r="H803" t="s">
        <v>3523</v>
      </c>
      <c r="J803" t="s">
        <v>90</v>
      </c>
    </row>
    <row r="804" spans="1:10" x14ac:dyDescent="0.25">
      <c r="A804" t="s">
        <v>183</v>
      </c>
      <c r="B804" t="s">
        <v>184</v>
      </c>
      <c r="C804" t="s">
        <v>49</v>
      </c>
      <c r="G804" t="s">
        <v>3524</v>
      </c>
      <c r="H804" t="s">
        <v>3525</v>
      </c>
      <c r="I804" t="s">
        <v>51</v>
      </c>
      <c r="J804" t="s">
        <v>185</v>
      </c>
    </row>
    <row r="805" spans="1:10" x14ac:dyDescent="0.25">
      <c r="A805" t="s">
        <v>188</v>
      </c>
      <c r="B805" t="s">
        <v>184</v>
      </c>
      <c r="C805" t="s">
        <v>49</v>
      </c>
      <c r="G805" t="s">
        <v>3524</v>
      </c>
      <c r="H805" t="s">
        <v>3526</v>
      </c>
      <c r="I805" t="s">
        <v>51</v>
      </c>
      <c r="J805" t="s">
        <v>185</v>
      </c>
    </row>
    <row r="806" spans="1:10" x14ac:dyDescent="0.25">
      <c r="A806" t="s">
        <v>191</v>
      </c>
      <c r="B806" t="s">
        <v>184</v>
      </c>
      <c r="C806" t="s">
        <v>49</v>
      </c>
      <c r="G806" t="s">
        <v>3524</v>
      </c>
      <c r="H806" t="s">
        <v>3527</v>
      </c>
      <c r="I806" t="s">
        <v>51</v>
      </c>
      <c r="J806" t="s">
        <v>90</v>
      </c>
    </row>
    <row r="807" spans="1:10" x14ac:dyDescent="0.25">
      <c r="A807" t="s">
        <v>194</v>
      </c>
      <c r="B807" t="s">
        <v>184</v>
      </c>
      <c r="C807" t="s">
        <v>49</v>
      </c>
      <c r="G807" t="s">
        <v>3524</v>
      </c>
      <c r="H807" t="s">
        <v>3528</v>
      </c>
      <c r="I807" t="s">
        <v>51</v>
      </c>
      <c r="J807" t="s">
        <v>185</v>
      </c>
    </row>
    <row r="808" spans="1:10" x14ac:dyDescent="0.25">
      <c r="A808" t="s">
        <v>1609</v>
      </c>
      <c r="B808" t="s">
        <v>1610</v>
      </c>
      <c r="C808" t="s">
        <v>49</v>
      </c>
      <c r="G808" t="s">
        <v>3440</v>
      </c>
      <c r="H808" t="s">
        <v>3529</v>
      </c>
      <c r="I808" t="s">
        <v>51</v>
      </c>
      <c r="J808" t="s">
        <v>63</v>
      </c>
    </row>
    <row r="809" spans="1:10" x14ac:dyDescent="0.25">
      <c r="A809" t="s">
        <v>1611</v>
      </c>
      <c r="B809" t="s">
        <v>1612</v>
      </c>
      <c r="C809" t="s">
        <v>49</v>
      </c>
      <c r="G809" t="s">
        <v>3440</v>
      </c>
      <c r="H809" t="s">
        <v>3321</v>
      </c>
      <c r="I809" t="s">
        <v>51</v>
      </c>
      <c r="J809" t="s">
        <v>63</v>
      </c>
    </row>
    <row r="810" spans="1:10" x14ac:dyDescent="0.25">
      <c r="A810" t="s">
        <v>1623</v>
      </c>
      <c r="B810" t="s">
        <v>1624</v>
      </c>
      <c r="C810" t="s">
        <v>49</v>
      </c>
      <c r="G810" t="s">
        <v>3530</v>
      </c>
      <c r="H810" t="s">
        <v>3531</v>
      </c>
      <c r="I810" t="s">
        <v>51</v>
      </c>
      <c r="J810" t="s">
        <v>63</v>
      </c>
    </row>
    <row r="811" spans="1:10" x14ac:dyDescent="0.25">
      <c r="A811" t="s">
        <v>1625</v>
      </c>
      <c r="B811" t="s">
        <v>1626</v>
      </c>
      <c r="C811" t="s">
        <v>49</v>
      </c>
      <c r="G811" t="s">
        <v>3530</v>
      </c>
      <c r="H811" t="s">
        <v>3532</v>
      </c>
      <c r="I811" t="s">
        <v>51</v>
      </c>
      <c r="J811" t="s">
        <v>63</v>
      </c>
    </row>
    <row r="812" spans="1:10" x14ac:dyDescent="0.25">
      <c r="A812" t="s">
        <v>1687</v>
      </c>
      <c r="B812" t="s">
        <v>1684</v>
      </c>
      <c r="C812" t="s">
        <v>49</v>
      </c>
      <c r="G812" t="s">
        <v>3533</v>
      </c>
      <c r="H812" t="s">
        <v>3534</v>
      </c>
      <c r="J812" t="s">
        <v>90</v>
      </c>
    </row>
    <row r="813" spans="1:10" x14ac:dyDescent="0.25">
      <c r="A813" t="s">
        <v>1915</v>
      </c>
      <c r="B813" t="s">
        <v>1916</v>
      </c>
      <c r="C813" t="s">
        <v>49</v>
      </c>
      <c r="G813" t="s">
        <v>3535</v>
      </c>
      <c r="H813" t="s">
        <v>3536</v>
      </c>
      <c r="J813" t="s">
        <v>90</v>
      </c>
    </row>
    <row r="814" spans="1:10" x14ac:dyDescent="0.25">
      <c r="A814" t="s">
        <v>1923</v>
      </c>
      <c r="B814" t="s">
        <v>1924</v>
      </c>
      <c r="C814" t="s">
        <v>49</v>
      </c>
      <c r="G814" t="s">
        <v>3537</v>
      </c>
      <c r="H814" t="s">
        <v>3538</v>
      </c>
      <c r="J814" t="s">
        <v>90</v>
      </c>
    </row>
    <row r="815" spans="1:10" x14ac:dyDescent="0.25">
      <c r="A815" t="s">
        <v>1935</v>
      </c>
      <c r="B815" t="s">
        <v>1936</v>
      </c>
      <c r="C815" t="s">
        <v>49</v>
      </c>
      <c r="G815" t="s">
        <v>3537</v>
      </c>
      <c r="H815" t="s">
        <v>3539</v>
      </c>
      <c r="J815" t="s">
        <v>90</v>
      </c>
    </row>
    <row r="816" spans="1:10" x14ac:dyDescent="0.25">
      <c r="A816" t="s">
        <v>1943</v>
      </c>
      <c r="B816" t="s">
        <v>1944</v>
      </c>
      <c r="C816" t="s">
        <v>49</v>
      </c>
      <c r="G816" t="s">
        <v>3537</v>
      </c>
      <c r="H816" t="s">
        <v>3540</v>
      </c>
      <c r="J816" t="s">
        <v>90</v>
      </c>
    </row>
    <row r="817" spans="1:10" x14ac:dyDescent="0.25">
      <c r="A817" t="s">
        <v>1947</v>
      </c>
      <c r="B817" t="s">
        <v>1948</v>
      </c>
      <c r="C817" t="s">
        <v>49</v>
      </c>
      <c r="G817" t="s">
        <v>3537</v>
      </c>
      <c r="H817" t="s">
        <v>3541</v>
      </c>
      <c r="J817" t="s">
        <v>90</v>
      </c>
    </row>
    <row r="818" spans="1:10" x14ac:dyDescent="0.25">
      <c r="A818" t="s">
        <v>1963</v>
      </c>
      <c r="B818" t="s">
        <v>1964</v>
      </c>
      <c r="C818" t="s">
        <v>49</v>
      </c>
      <c r="G818" t="s">
        <v>3537</v>
      </c>
      <c r="H818" t="s">
        <v>3542</v>
      </c>
      <c r="J818" t="s">
        <v>90</v>
      </c>
    </row>
    <row r="819" spans="1:10" x14ac:dyDescent="0.25">
      <c r="A819" t="s">
        <v>1975</v>
      </c>
      <c r="B819" t="s">
        <v>1976</v>
      </c>
      <c r="C819" t="s">
        <v>49</v>
      </c>
      <c r="G819" t="s">
        <v>3537</v>
      </c>
      <c r="H819" t="s">
        <v>3543</v>
      </c>
      <c r="J819" t="s">
        <v>90</v>
      </c>
    </row>
    <row r="820" spans="1:10" x14ac:dyDescent="0.25">
      <c r="A820" t="s">
        <v>1987</v>
      </c>
      <c r="B820" t="s">
        <v>1988</v>
      </c>
      <c r="C820" t="s">
        <v>49</v>
      </c>
      <c r="G820" t="s">
        <v>3537</v>
      </c>
      <c r="H820" t="s">
        <v>3544</v>
      </c>
      <c r="J820" t="s">
        <v>90</v>
      </c>
    </row>
    <row r="821" spans="1:10" x14ac:dyDescent="0.25">
      <c r="A821" t="s">
        <v>1999</v>
      </c>
      <c r="B821" t="s">
        <v>2000</v>
      </c>
      <c r="C821" t="s">
        <v>49</v>
      </c>
      <c r="G821" t="s">
        <v>3545</v>
      </c>
      <c r="H821" t="s">
        <v>3546</v>
      </c>
      <c r="J821" t="s">
        <v>90</v>
      </c>
    </row>
    <row r="822" spans="1:10" x14ac:dyDescent="0.25">
      <c r="A822" t="s">
        <v>2003</v>
      </c>
      <c r="B822" t="s">
        <v>2004</v>
      </c>
      <c r="C822" t="s">
        <v>49</v>
      </c>
      <c r="G822" t="s">
        <v>3545</v>
      </c>
      <c r="H822" t="s">
        <v>3326</v>
      </c>
      <c r="J822" t="s">
        <v>90</v>
      </c>
    </row>
    <row r="823" spans="1:10" x14ac:dyDescent="0.25">
      <c r="A823" t="s">
        <v>2032</v>
      </c>
      <c r="B823" t="s">
        <v>2033</v>
      </c>
      <c r="C823" t="s">
        <v>49</v>
      </c>
      <c r="G823" t="s">
        <v>3455</v>
      </c>
      <c r="H823" t="s">
        <v>3547</v>
      </c>
      <c r="J823" t="s">
        <v>90</v>
      </c>
    </row>
    <row r="824" spans="1:10" x14ac:dyDescent="0.25">
      <c r="A824" t="s">
        <v>2039</v>
      </c>
      <c r="B824" t="s">
        <v>2040</v>
      </c>
      <c r="C824" t="s">
        <v>49</v>
      </c>
      <c r="G824" t="s">
        <v>3455</v>
      </c>
      <c r="H824" t="s">
        <v>3548</v>
      </c>
      <c r="J824" t="s">
        <v>90</v>
      </c>
    </row>
    <row r="825" spans="1:10" x14ac:dyDescent="0.25">
      <c r="A825" t="s">
        <v>2049</v>
      </c>
      <c r="B825" t="s">
        <v>2050</v>
      </c>
      <c r="C825" t="s">
        <v>49</v>
      </c>
      <c r="G825" t="s">
        <v>3455</v>
      </c>
      <c r="H825" t="s">
        <v>3549</v>
      </c>
      <c r="J825" t="s">
        <v>90</v>
      </c>
    </row>
    <row r="826" spans="1:10" x14ac:dyDescent="0.25">
      <c r="A826" t="s">
        <v>2057</v>
      </c>
      <c r="B826" t="s">
        <v>2058</v>
      </c>
      <c r="C826" t="s">
        <v>49</v>
      </c>
      <c r="G826" t="s">
        <v>3455</v>
      </c>
      <c r="H826" t="s">
        <v>3550</v>
      </c>
      <c r="J826" t="s">
        <v>90</v>
      </c>
    </row>
    <row r="827" spans="1:10" x14ac:dyDescent="0.25">
      <c r="A827" t="s">
        <v>2063</v>
      </c>
      <c r="B827" t="s">
        <v>2064</v>
      </c>
      <c r="C827" t="s">
        <v>49</v>
      </c>
      <c r="G827" t="s">
        <v>3455</v>
      </c>
      <c r="H827" t="s">
        <v>3551</v>
      </c>
      <c r="J827" t="s">
        <v>90</v>
      </c>
    </row>
    <row r="828" spans="1:10" x14ac:dyDescent="0.25">
      <c r="A828" t="s">
        <v>2067</v>
      </c>
      <c r="B828" t="s">
        <v>2068</v>
      </c>
      <c r="C828" t="s">
        <v>49</v>
      </c>
      <c r="G828" t="s">
        <v>3455</v>
      </c>
      <c r="H828" t="s">
        <v>3552</v>
      </c>
      <c r="J828" t="s">
        <v>90</v>
      </c>
    </row>
    <row r="829" spans="1:10" x14ac:dyDescent="0.25">
      <c r="A829" t="s">
        <v>2070</v>
      </c>
      <c r="B829" t="s">
        <v>2071</v>
      </c>
      <c r="C829" t="s">
        <v>49</v>
      </c>
      <c r="G829" t="s">
        <v>3455</v>
      </c>
      <c r="H829" t="s">
        <v>3553</v>
      </c>
      <c r="J829" t="s">
        <v>90</v>
      </c>
    </row>
    <row r="830" spans="1:10" x14ac:dyDescent="0.25">
      <c r="A830" t="s">
        <v>2081</v>
      </c>
      <c r="B830" t="s">
        <v>2082</v>
      </c>
      <c r="C830" t="s">
        <v>49</v>
      </c>
      <c r="G830" t="s">
        <v>3455</v>
      </c>
      <c r="H830" t="s">
        <v>3554</v>
      </c>
      <c r="J830" t="s">
        <v>90</v>
      </c>
    </row>
    <row r="831" spans="1:10" x14ac:dyDescent="0.25">
      <c r="A831" t="s">
        <v>2091</v>
      </c>
      <c r="B831" t="s">
        <v>2092</v>
      </c>
      <c r="C831" t="s">
        <v>49</v>
      </c>
      <c r="G831" t="s">
        <v>3455</v>
      </c>
      <c r="H831" t="s">
        <v>3555</v>
      </c>
      <c r="J831" t="s">
        <v>90</v>
      </c>
    </row>
    <row r="832" spans="1:10" x14ac:dyDescent="0.25">
      <c r="A832" t="s">
        <v>2095</v>
      </c>
      <c r="B832" t="s">
        <v>2096</v>
      </c>
      <c r="C832" t="s">
        <v>49</v>
      </c>
      <c r="G832" t="s">
        <v>3455</v>
      </c>
      <c r="H832" t="s">
        <v>3556</v>
      </c>
      <c r="J832" t="s">
        <v>90</v>
      </c>
    </row>
    <row r="833" spans="1:10" x14ac:dyDescent="0.25">
      <c r="A833" t="s">
        <v>2131</v>
      </c>
      <c r="B833" t="s">
        <v>2132</v>
      </c>
      <c r="C833" t="s">
        <v>49</v>
      </c>
      <c r="G833" t="s">
        <v>3455</v>
      </c>
      <c r="H833" t="s">
        <v>3557</v>
      </c>
      <c r="J833" t="s">
        <v>90</v>
      </c>
    </row>
    <row r="834" spans="1:10" x14ac:dyDescent="0.25">
      <c r="A834" t="s">
        <v>2134</v>
      </c>
      <c r="B834" t="s">
        <v>2135</v>
      </c>
      <c r="C834" t="s">
        <v>49</v>
      </c>
      <c r="G834" t="s">
        <v>3455</v>
      </c>
      <c r="H834" t="s">
        <v>3558</v>
      </c>
      <c r="J834" t="s">
        <v>90</v>
      </c>
    </row>
    <row r="835" spans="1:10" x14ac:dyDescent="0.25">
      <c r="A835" t="s">
        <v>2157</v>
      </c>
      <c r="B835" t="s">
        <v>2159</v>
      </c>
      <c r="C835" t="s">
        <v>49</v>
      </c>
      <c r="G835" t="s">
        <v>3559</v>
      </c>
      <c r="H835" t="s">
        <v>3560</v>
      </c>
      <c r="J835" t="s">
        <v>90</v>
      </c>
    </row>
    <row r="836" spans="1:10" x14ac:dyDescent="0.25">
      <c r="A836" t="s">
        <v>2288</v>
      </c>
      <c r="B836" t="s">
        <v>2289</v>
      </c>
      <c r="C836" t="s">
        <v>49</v>
      </c>
      <c r="G836" t="s">
        <v>3561</v>
      </c>
      <c r="H836" t="s">
        <v>3321</v>
      </c>
      <c r="J836" t="s">
        <v>90</v>
      </c>
    </row>
    <row r="837" spans="1:10" x14ac:dyDescent="0.25">
      <c r="A837" t="s">
        <v>2292</v>
      </c>
      <c r="B837" t="s">
        <v>2293</v>
      </c>
      <c r="C837" t="s">
        <v>49</v>
      </c>
      <c r="G837" t="s">
        <v>3562</v>
      </c>
      <c r="H837" t="s">
        <v>3563</v>
      </c>
      <c r="J837" t="s">
        <v>90</v>
      </c>
    </row>
    <row r="838" spans="1:10" x14ac:dyDescent="0.25">
      <c r="A838" t="s">
        <v>2335</v>
      </c>
      <c r="B838" t="s">
        <v>2337</v>
      </c>
      <c r="C838" t="s">
        <v>49</v>
      </c>
      <c r="G838" t="s">
        <v>3564</v>
      </c>
      <c r="H838" t="s">
        <v>3565</v>
      </c>
      <c r="J838" t="s">
        <v>90</v>
      </c>
    </row>
    <row r="839" spans="1:10" x14ac:dyDescent="0.25">
      <c r="A839" t="s">
        <v>80</v>
      </c>
      <c r="B839" t="s">
        <v>83</v>
      </c>
      <c r="C839" t="s">
        <v>49</v>
      </c>
      <c r="G839" t="s">
        <v>3566</v>
      </c>
      <c r="H839" t="s">
        <v>3567</v>
      </c>
      <c r="J839" t="s">
        <v>84</v>
      </c>
    </row>
    <row r="840" spans="1:10" x14ac:dyDescent="0.25">
      <c r="A840" t="s">
        <v>112</v>
      </c>
      <c r="B840" t="s">
        <v>115</v>
      </c>
      <c r="C840" t="s">
        <v>49</v>
      </c>
      <c r="G840" t="s">
        <v>3402</v>
      </c>
      <c r="H840" t="s">
        <v>3568</v>
      </c>
      <c r="J840" t="s">
        <v>84</v>
      </c>
    </row>
    <row r="841" spans="1:10" x14ac:dyDescent="0.25">
      <c r="A841" t="s">
        <v>160</v>
      </c>
      <c r="B841" t="s">
        <v>161</v>
      </c>
      <c r="C841" t="s">
        <v>49</v>
      </c>
      <c r="G841" t="s">
        <v>3569</v>
      </c>
      <c r="H841" t="s">
        <v>3570</v>
      </c>
      <c r="J841" t="s">
        <v>84</v>
      </c>
    </row>
    <row r="842" spans="1:10" x14ac:dyDescent="0.25">
      <c r="A842" t="s">
        <v>164</v>
      </c>
      <c r="B842" t="s">
        <v>165</v>
      </c>
      <c r="C842" t="s">
        <v>49</v>
      </c>
      <c r="G842" t="s">
        <v>3571</v>
      </c>
      <c r="H842" t="s">
        <v>3572</v>
      </c>
      <c r="J842" t="s">
        <v>84</v>
      </c>
    </row>
    <row r="843" spans="1:10" x14ac:dyDescent="0.25">
      <c r="A843" t="s">
        <v>197</v>
      </c>
      <c r="B843" t="s">
        <v>198</v>
      </c>
      <c r="C843" t="s">
        <v>49</v>
      </c>
      <c r="G843" t="s">
        <v>3573</v>
      </c>
      <c r="H843" t="s">
        <v>3574</v>
      </c>
      <c r="J843" t="s">
        <v>84</v>
      </c>
    </row>
    <row r="844" spans="1:10" x14ac:dyDescent="0.25">
      <c r="A844" t="s">
        <v>201</v>
      </c>
      <c r="B844" t="s">
        <v>202</v>
      </c>
      <c r="C844" t="s">
        <v>49</v>
      </c>
      <c r="G844" t="s">
        <v>3575</v>
      </c>
      <c r="H844" t="s">
        <v>3576</v>
      </c>
      <c r="J844" t="s">
        <v>84</v>
      </c>
    </row>
    <row r="845" spans="1:10" x14ac:dyDescent="0.25">
      <c r="A845" t="s">
        <v>1534</v>
      </c>
      <c r="B845" t="s">
        <v>1537</v>
      </c>
      <c r="C845" t="s">
        <v>49</v>
      </c>
      <c r="G845" t="s">
        <v>3577</v>
      </c>
      <c r="H845" t="s">
        <v>3578</v>
      </c>
      <c r="J845" t="s">
        <v>84</v>
      </c>
    </row>
    <row r="846" spans="1:10" x14ac:dyDescent="0.25">
      <c r="A846" t="s">
        <v>1635</v>
      </c>
      <c r="B846" t="s">
        <v>1637</v>
      </c>
      <c r="C846" t="s">
        <v>49</v>
      </c>
      <c r="G846" t="s">
        <v>3579</v>
      </c>
      <c r="H846" t="s">
        <v>3580</v>
      </c>
      <c r="J846" t="s">
        <v>84</v>
      </c>
    </row>
    <row r="847" spans="1:10" x14ac:dyDescent="0.25">
      <c r="A847" t="s">
        <v>1640</v>
      </c>
      <c r="B847" t="s">
        <v>1641</v>
      </c>
      <c r="C847" t="s">
        <v>49</v>
      </c>
      <c r="G847" t="s">
        <v>3579</v>
      </c>
      <c r="H847" t="s">
        <v>3581</v>
      </c>
      <c r="J847" t="s">
        <v>84</v>
      </c>
    </row>
    <row r="848" spans="1:10" x14ac:dyDescent="0.25">
      <c r="A848" t="s">
        <v>1645</v>
      </c>
      <c r="B848" t="s">
        <v>1646</v>
      </c>
      <c r="C848" t="s">
        <v>49</v>
      </c>
      <c r="G848" t="s">
        <v>3579</v>
      </c>
      <c r="H848" t="s">
        <v>3582</v>
      </c>
      <c r="J848" t="s">
        <v>84</v>
      </c>
    </row>
    <row r="849" spans="1:10" x14ac:dyDescent="0.25">
      <c r="A849" t="s">
        <v>1647</v>
      </c>
      <c r="B849" t="s">
        <v>1648</v>
      </c>
      <c r="C849" t="s">
        <v>49</v>
      </c>
      <c r="G849" t="s">
        <v>3579</v>
      </c>
      <c r="H849" t="s">
        <v>3583</v>
      </c>
      <c r="J849" t="s">
        <v>84</v>
      </c>
    </row>
    <row r="850" spans="1:10" x14ac:dyDescent="0.25">
      <c r="A850" t="s">
        <v>1650</v>
      </c>
      <c r="B850" t="s">
        <v>1651</v>
      </c>
      <c r="C850" t="s">
        <v>49</v>
      </c>
      <c r="G850" t="s">
        <v>3579</v>
      </c>
      <c r="H850" t="s">
        <v>3584</v>
      </c>
      <c r="J850" t="s">
        <v>84</v>
      </c>
    </row>
    <row r="851" spans="1:10" x14ac:dyDescent="0.25">
      <c r="A851" t="s">
        <v>1654</v>
      </c>
      <c r="B851" t="s">
        <v>1655</v>
      </c>
      <c r="C851" t="s">
        <v>49</v>
      </c>
      <c r="G851" t="s">
        <v>3579</v>
      </c>
      <c r="H851" t="s">
        <v>3585</v>
      </c>
      <c r="J851" t="s">
        <v>84</v>
      </c>
    </row>
    <row r="852" spans="1:10" x14ac:dyDescent="0.25">
      <c r="A852" t="s">
        <v>1658</v>
      </c>
      <c r="B852" t="s">
        <v>1659</v>
      </c>
      <c r="C852" t="s">
        <v>49</v>
      </c>
      <c r="G852" t="s">
        <v>3579</v>
      </c>
      <c r="H852" t="s">
        <v>3586</v>
      </c>
      <c r="J852" t="s">
        <v>84</v>
      </c>
    </row>
    <row r="853" spans="1:10" x14ac:dyDescent="0.25">
      <c r="A853" t="s">
        <v>1662</v>
      </c>
      <c r="B853" t="s">
        <v>1663</v>
      </c>
      <c r="C853" t="s">
        <v>49</v>
      </c>
      <c r="G853" t="s">
        <v>3579</v>
      </c>
      <c r="H853" t="s">
        <v>3587</v>
      </c>
      <c r="J853" t="s">
        <v>84</v>
      </c>
    </row>
    <row r="854" spans="1:10" x14ac:dyDescent="0.25">
      <c r="A854" t="s">
        <v>1666</v>
      </c>
      <c r="B854" t="s">
        <v>1667</v>
      </c>
      <c r="C854" t="s">
        <v>49</v>
      </c>
      <c r="G854" t="s">
        <v>3579</v>
      </c>
      <c r="H854" t="s">
        <v>3588</v>
      </c>
      <c r="J854" t="s">
        <v>84</v>
      </c>
    </row>
    <row r="855" spans="1:10" x14ac:dyDescent="0.25">
      <c r="A855" t="s">
        <v>1690</v>
      </c>
      <c r="B855" t="s">
        <v>1692</v>
      </c>
      <c r="C855" t="s">
        <v>49</v>
      </c>
      <c r="G855" t="s">
        <v>2440</v>
      </c>
      <c r="H855" t="s">
        <v>3589</v>
      </c>
      <c r="J855" t="s">
        <v>84</v>
      </c>
    </row>
    <row r="856" spans="1:10" x14ac:dyDescent="0.25">
      <c r="A856" t="s">
        <v>1696</v>
      </c>
      <c r="B856" t="s">
        <v>3590</v>
      </c>
      <c r="C856" t="s">
        <v>49</v>
      </c>
      <c r="G856" t="s">
        <v>2440</v>
      </c>
      <c r="H856" t="s">
        <v>3591</v>
      </c>
      <c r="J856" t="s">
        <v>84</v>
      </c>
    </row>
    <row r="857" spans="1:10" x14ac:dyDescent="0.25">
      <c r="A857" t="s">
        <v>1701</v>
      </c>
      <c r="B857" t="s">
        <v>3592</v>
      </c>
      <c r="C857" t="s">
        <v>49</v>
      </c>
      <c r="G857" t="s">
        <v>2440</v>
      </c>
      <c r="H857" t="s">
        <v>3593</v>
      </c>
      <c r="J857" t="s">
        <v>84</v>
      </c>
    </row>
    <row r="858" spans="1:10" x14ac:dyDescent="0.25">
      <c r="A858" t="s">
        <v>1705</v>
      </c>
      <c r="B858" t="s">
        <v>1706</v>
      </c>
      <c r="C858" t="s">
        <v>49</v>
      </c>
      <c r="G858" t="s">
        <v>2440</v>
      </c>
      <c r="H858" t="s">
        <v>3594</v>
      </c>
      <c r="J858" t="s">
        <v>84</v>
      </c>
    </row>
    <row r="859" spans="1:10" x14ac:dyDescent="0.25">
      <c r="A859" t="s">
        <v>1710</v>
      </c>
      <c r="B859" t="s">
        <v>1711</v>
      </c>
      <c r="C859" t="s">
        <v>49</v>
      </c>
      <c r="G859" t="s">
        <v>2440</v>
      </c>
      <c r="H859" t="s">
        <v>3595</v>
      </c>
      <c r="J859" t="s">
        <v>84</v>
      </c>
    </row>
    <row r="860" spans="1:10" x14ac:dyDescent="0.25">
      <c r="A860" t="s">
        <v>1717</v>
      </c>
      <c r="B860" t="s">
        <v>3596</v>
      </c>
      <c r="C860" t="s">
        <v>49</v>
      </c>
      <c r="G860" t="s">
        <v>2440</v>
      </c>
      <c r="H860" t="s">
        <v>3593</v>
      </c>
      <c r="J860" t="s">
        <v>84</v>
      </c>
    </row>
    <row r="861" spans="1:10" x14ac:dyDescent="0.25">
      <c r="A861" t="s">
        <v>1722</v>
      </c>
      <c r="B861" t="s">
        <v>1723</v>
      </c>
      <c r="C861" t="s">
        <v>49</v>
      </c>
      <c r="G861" t="s">
        <v>2440</v>
      </c>
      <c r="H861" t="s">
        <v>3597</v>
      </c>
      <c r="J861" t="s">
        <v>84</v>
      </c>
    </row>
    <row r="862" spans="1:10" x14ac:dyDescent="0.25">
      <c r="A862" t="s">
        <v>1726</v>
      </c>
      <c r="B862" t="s">
        <v>1727</v>
      </c>
      <c r="C862" t="s">
        <v>49</v>
      </c>
      <c r="G862" t="s">
        <v>2440</v>
      </c>
      <c r="H862" t="s">
        <v>3598</v>
      </c>
      <c r="J862" t="s">
        <v>84</v>
      </c>
    </row>
    <row r="863" spans="1:10" x14ac:dyDescent="0.25">
      <c r="A863" t="s">
        <v>1730</v>
      </c>
      <c r="B863" t="s">
        <v>1731</v>
      </c>
      <c r="C863" t="s">
        <v>49</v>
      </c>
      <c r="G863" t="s">
        <v>2440</v>
      </c>
      <c r="H863" t="s">
        <v>3353</v>
      </c>
      <c r="J863" t="s">
        <v>84</v>
      </c>
    </row>
    <row r="864" spans="1:10" x14ac:dyDescent="0.25">
      <c r="A864" t="s">
        <v>1733</v>
      </c>
      <c r="B864" t="s">
        <v>1734</v>
      </c>
      <c r="C864" t="s">
        <v>49</v>
      </c>
      <c r="G864" t="s">
        <v>2440</v>
      </c>
      <c r="H864" t="s">
        <v>3599</v>
      </c>
      <c r="J864" t="s">
        <v>84</v>
      </c>
    </row>
    <row r="865" spans="1:10" x14ac:dyDescent="0.25">
      <c r="A865" t="s">
        <v>1738</v>
      </c>
      <c r="B865" t="s">
        <v>1739</v>
      </c>
      <c r="C865" t="s">
        <v>49</v>
      </c>
      <c r="G865" t="s">
        <v>2440</v>
      </c>
      <c r="H865" t="s">
        <v>3600</v>
      </c>
      <c r="J865" t="s">
        <v>84</v>
      </c>
    </row>
    <row r="866" spans="1:10" x14ac:dyDescent="0.25">
      <c r="A866" t="s">
        <v>1743</v>
      </c>
      <c r="B866" t="s">
        <v>1744</v>
      </c>
      <c r="C866" t="s">
        <v>49</v>
      </c>
      <c r="G866" t="s">
        <v>2440</v>
      </c>
      <c r="H866" t="s">
        <v>3601</v>
      </c>
      <c r="J866" t="s">
        <v>84</v>
      </c>
    </row>
    <row r="867" spans="1:10" x14ac:dyDescent="0.25">
      <c r="A867" t="s">
        <v>1748</v>
      </c>
      <c r="B867" t="s">
        <v>1749</v>
      </c>
      <c r="C867" t="s">
        <v>49</v>
      </c>
      <c r="G867" t="s">
        <v>2440</v>
      </c>
      <c r="H867" t="s">
        <v>3602</v>
      </c>
      <c r="J867" t="s">
        <v>84</v>
      </c>
    </row>
    <row r="868" spans="1:10" x14ac:dyDescent="0.25">
      <c r="A868" t="s">
        <v>1753</v>
      </c>
      <c r="B868" t="s">
        <v>1754</v>
      </c>
      <c r="C868" t="s">
        <v>49</v>
      </c>
      <c r="G868" t="s">
        <v>2440</v>
      </c>
      <c r="H868" t="s">
        <v>3603</v>
      </c>
      <c r="J868" t="s">
        <v>84</v>
      </c>
    </row>
    <row r="869" spans="1:10" x14ac:dyDescent="0.25">
      <c r="A869" t="s">
        <v>1758</v>
      </c>
      <c r="B869" t="s">
        <v>1759</v>
      </c>
      <c r="C869" t="s">
        <v>49</v>
      </c>
      <c r="G869" t="s">
        <v>2440</v>
      </c>
      <c r="H869" t="s">
        <v>3604</v>
      </c>
      <c r="J869" t="s">
        <v>84</v>
      </c>
    </row>
    <row r="870" spans="1:10" x14ac:dyDescent="0.25">
      <c r="A870" t="s">
        <v>1762</v>
      </c>
      <c r="B870" t="s">
        <v>1763</v>
      </c>
      <c r="C870" t="s">
        <v>49</v>
      </c>
      <c r="G870" t="s">
        <v>2440</v>
      </c>
      <c r="H870" t="s">
        <v>3330</v>
      </c>
      <c r="J870" t="s">
        <v>84</v>
      </c>
    </row>
    <row r="871" spans="1:10" x14ac:dyDescent="0.25">
      <c r="A871" t="s">
        <v>1766</v>
      </c>
      <c r="B871" t="s">
        <v>1767</v>
      </c>
      <c r="C871" t="s">
        <v>49</v>
      </c>
      <c r="G871" t="s">
        <v>2440</v>
      </c>
      <c r="H871" t="s">
        <v>3605</v>
      </c>
      <c r="J871" t="s">
        <v>84</v>
      </c>
    </row>
    <row r="872" spans="1:10" x14ac:dyDescent="0.25">
      <c r="A872" t="s">
        <v>1770</v>
      </c>
      <c r="B872" t="s">
        <v>1771</v>
      </c>
      <c r="C872" t="s">
        <v>49</v>
      </c>
      <c r="G872" t="s">
        <v>2440</v>
      </c>
      <c r="H872" t="s">
        <v>3330</v>
      </c>
      <c r="J872" t="s">
        <v>84</v>
      </c>
    </row>
    <row r="873" spans="1:10" x14ac:dyDescent="0.25">
      <c r="A873" t="s">
        <v>1775</v>
      </c>
      <c r="B873" t="s">
        <v>1776</v>
      </c>
      <c r="C873" t="s">
        <v>49</v>
      </c>
      <c r="G873" t="s">
        <v>2440</v>
      </c>
      <c r="H873" t="s">
        <v>3606</v>
      </c>
      <c r="J873" t="s">
        <v>84</v>
      </c>
    </row>
    <row r="874" spans="1:10" x14ac:dyDescent="0.25">
      <c r="A874" t="s">
        <v>1779</v>
      </c>
      <c r="B874" t="s">
        <v>1780</v>
      </c>
      <c r="C874" t="s">
        <v>49</v>
      </c>
      <c r="G874" t="s">
        <v>2440</v>
      </c>
      <c r="H874" t="s">
        <v>3607</v>
      </c>
      <c r="J874" t="s">
        <v>84</v>
      </c>
    </row>
    <row r="875" spans="1:10" x14ac:dyDescent="0.25">
      <c r="A875" t="s">
        <v>1784</v>
      </c>
      <c r="B875" t="s">
        <v>1785</v>
      </c>
      <c r="C875" t="s">
        <v>49</v>
      </c>
      <c r="G875" t="s">
        <v>2440</v>
      </c>
      <c r="H875" t="s">
        <v>3608</v>
      </c>
      <c r="J875" t="s">
        <v>84</v>
      </c>
    </row>
    <row r="876" spans="1:10" x14ac:dyDescent="0.25">
      <c r="A876" t="s">
        <v>1789</v>
      </c>
      <c r="B876" t="s">
        <v>1790</v>
      </c>
      <c r="C876" t="s">
        <v>49</v>
      </c>
      <c r="G876" t="s">
        <v>2440</v>
      </c>
      <c r="H876" t="s">
        <v>3609</v>
      </c>
      <c r="J876" t="s">
        <v>84</v>
      </c>
    </row>
    <row r="877" spans="1:10" x14ac:dyDescent="0.25">
      <c r="A877" t="s">
        <v>1793</v>
      </c>
      <c r="B877" t="s">
        <v>1794</v>
      </c>
      <c r="C877" t="s">
        <v>49</v>
      </c>
      <c r="G877" t="s">
        <v>2440</v>
      </c>
      <c r="H877" t="s">
        <v>3610</v>
      </c>
      <c r="J877" t="s">
        <v>84</v>
      </c>
    </row>
    <row r="878" spans="1:10" x14ac:dyDescent="0.25">
      <c r="A878" t="s">
        <v>1797</v>
      </c>
      <c r="B878" t="s">
        <v>1798</v>
      </c>
      <c r="C878" t="s">
        <v>49</v>
      </c>
      <c r="G878" t="s">
        <v>2440</v>
      </c>
      <c r="H878" t="s">
        <v>3611</v>
      </c>
      <c r="J878" t="s">
        <v>84</v>
      </c>
    </row>
    <row r="879" spans="1:10" x14ac:dyDescent="0.25">
      <c r="A879" t="s">
        <v>1802</v>
      </c>
      <c r="B879" t="s">
        <v>1803</v>
      </c>
      <c r="C879" t="s">
        <v>49</v>
      </c>
      <c r="G879" t="s">
        <v>2440</v>
      </c>
      <c r="H879" t="s">
        <v>3612</v>
      </c>
      <c r="J879" t="s">
        <v>84</v>
      </c>
    </row>
    <row r="880" spans="1:10" x14ac:dyDescent="0.25">
      <c r="A880" t="s">
        <v>1806</v>
      </c>
      <c r="B880" t="s">
        <v>1807</v>
      </c>
      <c r="C880" t="s">
        <v>49</v>
      </c>
      <c r="G880" t="s">
        <v>2440</v>
      </c>
      <c r="H880" t="s">
        <v>3263</v>
      </c>
      <c r="J880" t="s">
        <v>84</v>
      </c>
    </row>
    <row r="881" spans="1:10" x14ac:dyDescent="0.25">
      <c r="A881" t="s">
        <v>1811</v>
      </c>
      <c r="B881" t="s">
        <v>1812</v>
      </c>
      <c r="C881" t="s">
        <v>49</v>
      </c>
      <c r="G881" t="s">
        <v>2440</v>
      </c>
      <c r="H881" t="s">
        <v>3613</v>
      </c>
      <c r="J881" t="s">
        <v>84</v>
      </c>
    </row>
    <row r="882" spans="1:10" x14ac:dyDescent="0.25">
      <c r="A882" t="s">
        <v>1815</v>
      </c>
      <c r="B882" t="s">
        <v>1816</v>
      </c>
      <c r="C882" t="s">
        <v>49</v>
      </c>
      <c r="G882" t="s">
        <v>2440</v>
      </c>
      <c r="H882" t="s">
        <v>3330</v>
      </c>
      <c r="J882" t="s">
        <v>84</v>
      </c>
    </row>
    <row r="883" spans="1:10" x14ac:dyDescent="0.25">
      <c r="A883" t="s">
        <v>1820</v>
      </c>
      <c r="B883" t="s">
        <v>1821</v>
      </c>
      <c r="C883" t="s">
        <v>49</v>
      </c>
      <c r="G883" t="s">
        <v>2440</v>
      </c>
      <c r="H883" t="s">
        <v>3614</v>
      </c>
      <c r="J883" t="s">
        <v>84</v>
      </c>
    </row>
    <row r="884" spans="1:10" x14ac:dyDescent="0.25">
      <c r="A884" t="s">
        <v>1824</v>
      </c>
      <c r="B884" t="s">
        <v>1825</v>
      </c>
      <c r="C884" t="s">
        <v>49</v>
      </c>
      <c r="G884" t="s">
        <v>2440</v>
      </c>
      <c r="H884" t="s">
        <v>3615</v>
      </c>
      <c r="J884" t="s">
        <v>84</v>
      </c>
    </row>
    <row r="885" spans="1:10" x14ac:dyDescent="0.25">
      <c r="A885" t="s">
        <v>1828</v>
      </c>
      <c r="B885" t="s">
        <v>1829</v>
      </c>
      <c r="C885" t="s">
        <v>49</v>
      </c>
      <c r="G885" t="s">
        <v>2440</v>
      </c>
      <c r="H885" t="s">
        <v>3616</v>
      </c>
      <c r="J885" t="s">
        <v>84</v>
      </c>
    </row>
    <row r="886" spans="1:10" x14ac:dyDescent="0.25">
      <c r="A886" t="s">
        <v>1831</v>
      </c>
      <c r="B886" t="s">
        <v>1832</v>
      </c>
      <c r="C886" t="s">
        <v>49</v>
      </c>
      <c r="G886" t="s">
        <v>2440</v>
      </c>
      <c r="H886" t="s">
        <v>3617</v>
      </c>
      <c r="J886" t="s">
        <v>84</v>
      </c>
    </row>
    <row r="887" spans="1:10" x14ac:dyDescent="0.25">
      <c r="A887" t="s">
        <v>1835</v>
      </c>
      <c r="B887" t="s">
        <v>1836</v>
      </c>
      <c r="C887" t="s">
        <v>49</v>
      </c>
      <c r="G887" t="s">
        <v>2440</v>
      </c>
      <c r="H887" t="s">
        <v>3618</v>
      </c>
      <c r="J887" t="s">
        <v>84</v>
      </c>
    </row>
    <row r="888" spans="1:10" x14ac:dyDescent="0.25">
      <c r="A888" t="s">
        <v>1838</v>
      </c>
      <c r="B888" t="s">
        <v>1839</v>
      </c>
      <c r="C888" t="s">
        <v>49</v>
      </c>
      <c r="G888" t="s">
        <v>2440</v>
      </c>
      <c r="H888" t="s">
        <v>3619</v>
      </c>
      <c r="J888" t="s">
        <v>84</v>
      </c>
    </row>
    <row r="889" spans="1:10" x14ac:dyDescent="0.25">
      <c r="A889" t="s">
        <v>1841</v>
      </c>
      <c r="B889" t="s">
        <v>1842</v>
      </c>
      <c r="C889" t="s">
        <v>49</v>
      </c>
      <c r="G889" t="s">
        <v>2440</v>
      </c>
      <c r="H889" t="s">
        <v>3353</v>
      </c>
      <c r="J889" t="s">
        <v>84</v>
      </c>
    </row>
    <row r="890" spans="1:10" x14ac:dyDescent="0.25">
      <c r="A890" t="s">
        <v>1844</v>
      </c>
      <c r="B890" t="s">
        <v>1845</v>
      </c>
      <c r="C890" t="s">
        <v>49</v>
      </c>
      <c r="G890" t="s">
        <v>3620</v>
      </c>
      <c r="H890" t="s">
        <v>3621</v>
      </c>
      <c r="J890" t="s">
        <v>84</v>
      </c>
    </row>
    <row r="891" spans="1:10" x14ac:dyDescent="0.25">
      <c r="A891" t="s">
        <v>1847</v>
      </c>
      <c r="B891" t="s">
        <v>1848</v>
      </c>
      <c r="C891" t="s">
        <v>49</v>
      </c>
      <c r="G891" t="s">
        <v>3620</v>
      </c>
      <c r="H891" t="s">
        <v>3622</v>
      </c>
      <c r="J891" t="s">
        <v>84</v>
      </c>
    </row>
    <row r="892" spans="1:10" x14ac:dyDescent="0.25">
      <c r="A892" t="s">
        <v>1850</v>
      </c>
      <c r="B892" t="s">
        <v>1851</v>
      </c>
      <c r="C892" t="s">
        <v>49</v>
      </c>
      <c r="G892" t="s">
        <v>3620</v>
      </c>
      <c r="H892" t="s">
        <v>3623</v>
      </c>
      <c r="J892" t="s">
        <v>84</v>
      </c>
    </row>
    <row r="893" spans="1:10" x14ac:dyDescent="0.25">
      <c r="A893" t="s">
        <v>1853</v>
      </c>
      <c r="B893" t="s">
        <v>1854</v>
      </c>
      <c r="C893" t="s">
        <v>49</v>
      </c>
      <c r="G893" t="s">
        <v>3620</v>
      </c>
      <c r="H893" t="s">
        <v>3624</v>
      </c>
      <c r="J893" t="s">
        <v>84</v>
      </c>
    </row>
    <row r="894" spans="1:10" x14ac:dyDescent="0.25">
      <c r="A894" t="s">
        <v>1856</v>
      </c>
      <c r="B894" t="s">
        <v>1857</v>
      </c>
      <c r="C894" t="s">
        <v>49</v>
      </c>
      <c r="G894" t="s">
        <v>3620</v>
      </c>
      <c r="H894" t="s">
        <v>3625</v>
      </c>
      <c r="J894" t="s">
        <v>84</v>
      </c>
    </row>
    <row r="895" spans="1:10" x14ac:dyDescent="0.25">
      <c r="A895" t="s">
        <v>1859</v>
      </c>
      <c r="B895" t="s">
        <v>1860</v>
      </c>
      <c r="C895" t="s">
        <v>49</v>
      </c>
      <c r="G895" t="s">
        <v>3620</v>
      </c>
      <c r="H895" t="s">
        <v>3626</v>
      </c>
      <c r="J895" t="s">
        <v>84</v>
      </c>
    </row>
    <row r="896" spans="1:10" x14ac:dyDescent="0.25">
      <c r="A896" t="s">
        <v>1862</v>
      </c>
      <c r="B896" t="s">
        <v>3627</v>
      </c>
      <c r="C896" t="s">
        <v>49</v>
      </c>
      <c r="G896" t="s">
        <v>3620</v>
      </c>
      <c r="H896" t="s">
        <v>3628</v>
      </c>
      <c r="J896" t="s">
        <v>84</v>
      </c>
    </row>
    <row r="897" spans="1:10" x14ac:dyDescent="0.25">
      <c r="A897" t="s">
        <v>1865</v>
      </c>
      <c r="B897" t="s">
        <v>1866</v>
      </c>
      <c r="C897" t="s">
        <v>49</v>
      </c>
      <c r="G897" t="s">
        <v>3620</v>
      </c>
      <c r="H897" t="s">
        <v>3629</v>
      </c>
      <c r="J897" t="s">
        <v>84</v>
      </c>
    </row>
    <row r="898" spans="1:10" x14ac:dyDescent="0.25">
      <c r="A898" t="s">
        <v>1868</v>
      </c>
      <c r="B898" t="s">
        <v>1869</v>
      </c>
      <c r="C898" t="s">
        <v>49</v>
      </c>
      <c r="G898" t="s">
        <v>3620</v>
      </c>
      <c r="H898" t="s">
        <v>3630</v>
      </c>
      <c r="J898" t="s">
        <v>84</v>
      </c>
    </row>
    <row r="899" spans="1:10" x14ac:dyDescent="0.25">
      <c r="A899" t="s">
        <v>1871</v>
      </c>
      <c r="B899" t="s">
        <v>1872</v>
      </c>
      <c r="C899" t="s">
        <v>49</v>
      </c>
      <c r="G899" t="s">
        <v>3620</v>
      </c>
      <c r="H899" t="s">
        <v>3631</v>
      </c>
      <c r="J899" t="s">
        <v>84</v>
      </c>
    </row>
    <row r="900" spans="1:10" x14ac:dyDescent="0.25">
      <c r="A900" t="s">
        <v>1874</v>
      </c>
      <c r="B900" t="s">
        <v>1875</v>
      </c>
      <c r="C900" t="s">
        <v>49</v>
      </c>
      <c r="G900" t="s">
        <v>3620</v>
      </c>
      <c r="H900" t="s">
        <v>3632</v>
      </c>
      <c r="J900" t="s">
        <v>84</v>
      </c>
    </row>
    <row r="901" spans="1:10" x14ac:dyDescent="0.25">
      <c r="A901" t="s">
        <v>1877</v>
      </c>
      <c r="B901" t="s">
        <v>1878</v>
      </c>
      <c r="C901" t="s">
        <v>49</v>
      </c>
      <c r="G901" t="s">
        <v>3620</v>
      </c>
      <c r="H901" t="s">
        <v>3633</v>
      </c>
      <c r="J901" t="s">
        <v>84</v>
      </c>
    </row>
    <row r="902" spans="1:10" x14ac:dyDescent="0.25">
      <c r="A902" t="s">
        <v>1880</v>
      </c>
      <c r="B902" t="s">
        <v>1881</v>
      </c>
      <c r="C902" t="s">
        <v>49</v>
      </c>
      <c r="G902" t="s">
        <v>3620</v>
      </c>
      <c r="H902" t="s">
        <v>3634</v>
      </c>
      <c r="J902" t="s">
        <v>84</v>
      </c>
    </row>
    <row r="903" spans="1:10" x14ac:dyDescent="0.25">
      <c r="A903" t="s">
        <v>1883</v>
      </c>
      <c r="B903" t="s">
        <v>1884</v>
      </c>
      <c r="C903" t="s">
        <v>49</v>
      </c>
      <c r="G903" t="s">
        <v>3620</v>
      </c>
      <c r="H903" t="s">
        <v>3635</v>
      </c>
      <c r="J903" t="s">
        <v>84</v>
      </c>
    </row>
    <row r="904" spans="1:10" x14ac:dyDescent="0.25">
      <c r="A904" t="s">
        <v>1886</v>
      </c>
      <c r="B904" t="s">
        <v>1887</v>
      </c>
      <c r="C904" t="s">
        <v>49</v>
      </c>
      <c r="G904" t="s">
        <v>3620</v>
      </c>
      <c r="H904" t="s">
        <v>3636</v>
      </c>
      <c r="J904" t="s">
        <v>84</v>
      </c>
    </row>
    <row r="905" spans="1:10" x14ac:dyDescent="0.25">
      <c r="A905" t="s">
        <v>1889</v>
      </c>
      <c r="B905" t="s">
        <v>1890</v>
      </c>
      <c r="C905" t="s">
        <v>49</v>
      </c>
      <c r="G905" t="s">
        <v>3620</v>
      </c>
      <c r="H905" t="s">
        <v>3637</v>
      </c>
      <c r="J905" t="s">
        <v>84</v>
      </c>
    </row>
    <row r="906" spans="1:10" x14ac:dyDescent="0.25">
      <c r="A906" t="s">
        <v>1892</v>
      </c>
      <c r="B906" t="s">
        <v>1893</v>
      </c>
      <c r="C906" t="s">
        <v>49</v>
      </c>
      <c r="G906" t="s">
        <v>3620</v>
      </c>
      <c r="H906" t="s">
        <v>3638</v>
      </c>
      <c r="J906" t="s">
        <v>84</v>
      </c>
    </row>
    <row r="907" spans="1:10" x14ac:dyDescent="0.25">
      <c r="A907" t="s">
        <v>1895</v>
      </c>
      <c r="B907" t="s">
        <v>1896</v>
      </c>
      <c r="C907" t="s">
        <v>49</v>
      </c>
      <c r="G907" t="s">
        <v>3620</v>
      </c>
      <c r="H907" t="s">
        <v>3639</v>
      </c>
      <c r="J907" t="s">
        <v>84</v>
      </c>
    </row>
    <row r="908" spans="1:10" x14ac:dyDescent="0.25">
      <c r="A908" t="s">
        <v>1898</v>
      </c>
      <c r="B908" t="s">
        <v>1899</v>
      </c>
      <c r="C908" t="s">
        <v>49</v>
      </c>
      <c r="G908" t="s">
        <v>3620</v>
      </c>
      <c r="H908" t="s">
        <v>3640</v>
      </c>
      <c r="J908" t="s">
        <v>84</v>
      </c>
    </row>
    <row r="909" spans="1:10" x14ac:dyDescent="0.25">
      <c r="A909" t="s">
        <v>1901</v>
      </c>
      <c r="B909" t="s">
        <v>1902</v>
      </c>
      <c r="C909" t="s">
        <v>49</v>
      </c>
      <c r="G909" t="s">
        <v>3620</v>
      </c>
      <c r="H909" t="s">
        <v>3602</v>
      </c>
      <c r="J909" t="s">
        <v>84</v>
      </c>
    </row>
    <row r="910" spans="1:10" x14ac:dyDescent="0.25">
      <c r="A910" t="s">
        <v>1904</v>
      </c>
      <c r="B910" t="s">
        <v>1905</v>
      </c>
      <c r="C910" t="s">
        <v>49</v>
      </c>
      <c r="G910" t="s">
        <v>3620</v>
      </c>
      <c r="H910" t="s">
        <v>3641</v>
      </c>
      <c r="J910" t="s">
        <v>84</v>
      </c>
    </row>
    <row r="911" spans="1:10" x14ac:dyDescent="0.25">
      <c r="A911" t="s">
        <v>1907</v>
      </c>
      <c r="B911" t="s">
        <v>1908</v>
      </c>
      <c r="C911" t="s">
        <v>49</v>
      </c>
      <c r="G911" t="s">
        <v>3642</v>
      </c>
      <c r="H911" t="s">
        <v>3643</v>
      </c>
      <c r="J911" t="s">
        <v>84</v>
      </c>
    </row>
    <row r="912" spans="1:10" x14ac:dyDescent="0.25">
      <c r="A912" t="s">
        <v>1910</v>
      </c>
      <c r="B912" t="s">
        <v>1912</v>
      </c>
      <c r="C912" t="s">
        <v>49</v>
      </c>
      <c r="G912" t="s">
        <v>3537</v>
      </c>
      <c r="H912" t="s">
        <v>3644</v>
      </c>
      <c r="J912" t="s">
        <v>84</v>
      </c>
    </row>
    <row r="913" spans="1:10" x14ac:dyDescent="0.25">
      <c r="A913" t="s">
        <v>1919</v>
      </c>
      <c r="B913" t="s">
        <v>1920</v>
      </c>
      <c r="C913" t="s">
        <v>49</v>
      </c>
      <c r="G913" t="s">
        <v>3537</v>
      </c>
      <c r="H913" t="s">
        <v>3645</v>
      </c>
      <c r="J913" t="s">
        <v>84</v>
      </c>
    </row>
    <row r="914" spans="1:10" x14ac:dyDescent="0.25">
      <c r="A914" t="s">
        <v>1927</v>
      </c>
      <c r="B914" t="s">
        <v>1928</v>
      </c>
      <c r="C914" t="s">
        <v>49</v>
      </c>
      <c r="G914" t="s">
        <v>3537</v>
      </c>
      <c r="H914" t="s">
        <v>3646</v>
      </c>
      <c r="J914" t="s">
        <v>84</v>
      </c>
    </row>
    <row r="915" spans="1:10" x14ac:dyDescent="0.25">
      <c r="A915" t="s">
        <v>1931</v>
      </c>
      <c r="B915" t="s">
        <v>1932</v>
      </c>
      <c r="C915" t="s">
        <v>49</v>
      </c>
      <c r="G915" t="s">
        <v>3537</v>
      </c>
      <c r="H915" t="s">
        <v>3647</v>
      </c>
      <c r="J915" t="s">
        <v>84</v>
      </c>
    </row>
    <row r="916" spans="1:10" x14ac:dyDescent="0.25">
      <c r="A916" t="s">
        <v>1939</v>
      </c>
      <c r="B916" t="s">
        <v>1940</v>
      </c>
      <c r="C916" t="s">
        <v>49</v>
      </c>
      <c r="G916" t="s">
        <v>3537</v>
      </c>
      <c r="H916" t="s">
        <v>3648</v>
      </c>
      <c r="J916" t="s">
        <v>84</v>
      </c>
    </row>
    <row r="917" spans="1:10" x14ac:dyDescent="0.25">
      <c r="A917" t="s">
        <v>1951</v>
      </c>
      <c r="B917" t="s">
        <v>1952</v>
      </c>
      <c r="C917" t="s">
        <v>49</v>
      </c>
      <c r="G917" t="s">
        <v>3537</v>
      </c>
      <c r="H917" t="s">
        <v>3649</v>
      </c>
      <c r="J917" t="s">
        <v>84</v>
      </c>
    </row>
    <row r="918" spans="1:10" x14ac:dyDescent="0.25">
      <c r="A918" t="s">
        <v>1955</v>
      </c>
      <c r="B918" t="s">
        <v>1956</v>
      </c>
      <c r="C918" t="s">
        <v>49</v>
      </c>
      <c r="G918" t="s">
        <v>3537</v>
      </c>
      <c r="H918" t="s">
        <v>3650</v>
      </c>
      <c r="J918" t="s">
        <v>84</v>
      </c>
    </row>
    <row r="919" spans="1:10" x14ac:dyDescent="0.25">
      <c r="A919" t="s">
        <v>1959</v>
      </c>
      <c r="B919" t="s">
        <v>1960</v>
      </c>
      <c r="C919" t="s">
        <v>49</v>
      </c>
      <c r="G919" t="s">
        <v>3537</v>
      </c>
      <c r="H919" t="s">
        <v>3651</v>
      </c>
      <c r="J919" t="s">
        <v>84</v>
      </c>
    </row>
    <row r="920" spans="1:10" x14ac:dyDescent="0.25">
      <c r="A920" t="s">
        <v>1967</v>
      </c>
      <c r="B920" t="s">
        <v>1968</v>
      </c>
      <c r="C920" t="s">
        <v>49</v>
      </c>
      <c r="G920" t="s">
        <v>3537</v>
      </c>
      <c r="H920" t="s">
        <v>3652</v>
      </c>
      <c r="J920" t="s">
        <v>84</v>
      </c>
    </row>
    <row r="921" spans="1:10" x14ac:dyDescent="0.25">
      <c r="A921" t="s">
        <v>1971</v>
      </c>
      <c r="B921" t="s">
        <v>1972</v>
      </c>
      <c r="C921" t="s">
        <v>49</v>
      </c>
      <c r="G921" t="s">
        <v>3537</v>
      </c>
      <c r="H921" t="s">
        <v>3653</v>
      </c>
      <c r="J921" t="s">
        <v>84</v>
      </c>
    </row>
    <row r="922" spans="1:10" x14ac:dyDescent="0.25">
      <c r="A922" t="s">
        <v>1979</v>
      </c>
      <c r="B922" t="s">
        <v>1980</v>
      </c>
      <c r="C922" t="s">
        <v>49</v>
      </c>
      <c r="G922" t="s">
        <v>3537</v>
      </c>
      <c r="H922" t="s">
        <v>3654</v>
      </c>
      <c r="J922" t="s">
        <v>84</v>
      </c>
    </row>
    <row r="923" spans="1:10" x14ac:dyDescent="0.25">
      <c r="A923" t="s">
        <v>1983</v>
      </c>
      <c r="B923" t="s">
        <v>1984</v>
      </c>
      <c r="C923" t="s">
        <v>49</v>
      </c>
      <c r="G923" t="s">
        <v>3537</v>
      </c>
      <c r="H923" t="s">
        <v>3655</v>
      </c>
      <c r="J923" t="s">
        <v>84</v>
      </c>
    </row>
    <row r="924" spans="1:10" x14ac:dyDescent="0.25">
      <c r="A924" t="s">
        <v>1991</v>
      </c>
      <c r="B924" t="s">
        <v>1992</v>
      </c>
      <c r="C924" t="s">
        <v>49</v>
      </c>
      <c r="G924" t="s">
        <v>3537</v>
      </c>
      <c r="H924" t="s">
        <v>3656</v>
      </c>
      <c r="J924" t="s">
        <v>84</v>
      </c>
    </row>
    <row r="925" spans="1:10" x14ac:dyDescent="0.25">
      <c r="A925" t="s">
        <v>1995</v>
      </c>
      <c r="B925" t="s">
        <v>1996</v>
      </c>
      <c r="C925" t="s">
        <v>49</v>
      </c>
      <c r="G925" t="s">
        <v>3537</v>
      </c>
      <c r="H925" t="s">
        <v>3657</v>
      </c>
      <c r="J925" t="s">
        <v>84</v>
      </c>
    </row>
    <row r="926" spans="1:10" x14ac:dyDescent="0.25">
      <c r="A926" t="s">
        <v>2007</v>
      </c>
      <c r="B926" t="s">
        <v>2010</v>
      </c>
      <c r="C926" t="s">
        <v>49</v>
      </c>
      <c r="G926" t="s">
        <v>3455</v>
      </c>
      <c r="H926" t="s">
        <v>3658</v>
      </c>
      <c r="J926" t="s">
        <v>84</v>
      </c>
    </row>
    <row r="927" spans="1:10" x14ac:dyDescent="0.25">
      <c r="A927" t="s">
        <v>2013</v>
      </c>
      <c r="B927" t="s">
        <v>2014</v>
      </c>
      <c r="C927" t="s">
        <v>49</v>
      </c>
      <c r="G927" t="s">
        <v>3455</v>
      </c>
      <c r="H927" t="s">
        <v>3659</v>
      </c>
      <c r="J927" t="s">
        <v>84</v>
      </c>
    </row>
    <row r="928" spans="1:10" x14ac:dyDescent="0.25">
      <c r="A928" t="s">
        <v>2017</v>
      </c>
      <c r="B928" t="s">
        <v>2018</v>
      </c>
      <c r="C928" t="s">
        <v>49</v>
      </c>
      <c r="G928" t="s">
        <v>3455</v>
      </c>
      <c r="H928" t="s">
        <v>3660</v>
      </c>
      <c r="J928" t="s">
        <v>84</v>
      </c>
    </row>
    <row r="929" spans="1:10" x14ac:dyDescent="0.25">
      <c r="A929" t="s">
        <v>2021</v>
      </c>
      <c r="B929" t="s">
        <v>2022</v>
      </c>
      <c r="C929" t="s">
        <v>49</v>
      </c>
      <c r="G929" t="s">
        <v>3455</v>
      </c>
      <c r="H929" t="s">
        <v>3661</v>
      </c>
      <c r="J929" t="s">
        <v>84</v>
      </c>
    </row>
    <row r="930" spans="1:10" x14ac:dyDescent="0.25">
      <c r="A930" t="s">
        <v>2025</v>
      </c>
      <c r="B930" t="s">
        <v>2026</v>
      </c>
      <c r="C930" t="s">
        <v>49</v>
      </c>
      <c r="G930" t="s">
        <v>3455</v>
      </c>
      <c r="H930" t="s">
        <v>3662</v>
      </c>
      <c r="J930" t="s">
        <v>84</v>
      </c>
    </row>
    <row r="931" spans="1:10" x14ac:dyDescent="0.25">
      <c r="A931" t="s">
        <v>2029</v>
      </c>
      <c r="B931" t="s">
        <v>2030</v>
      </c>
      <c r="C931" t="s">
        <v>49</v>
      </c>
      <c r="G931" t="s">
        <v>3455</v>
      </c>
      <c r="H931" t="s">
        <v>3660</v>
      </c>
      <c r="J931" t="s">
        <v>84</v>
      </c>
    </row>
    <row r="932" spans="1:10" x14ac:dyDescent="0.25">
      <c r="A932" t="s">
        <v>2036</v>
      </c>
      <c r="B932" t="s">
        <v>2033</v>
      </c>
      <c r="C932" t="s">
        <v>49</v>
      </c>
      <c r="G932" t="s">
        <v>3455</v>
      </c>
      <c r="H932" t="s">
        <v>3663</v>
      </c>
      <c r="J932" t="s">
        <v>84</v>
      </c>
    </row>
    <row r="933" spans="1:10" x14ac:dyDescent="0.25">
      <c r="A933" t="s">
        <v>2043</v>
      </c>
      <c r="B933" t="s">
        <v>2044</v>
      </c>
      <c r="C933" t="s">
        <v>49</v>
      </c>
      <c r="G933" t="s">
        <v>3455</v>
      </c>
      <c r="H933" t="s">
        <v>3664</v>
      </c>
      <c r="J933" t="s">
        <v>84</v>
      </c>
    </row>
    <row r="934" spans="1:10" x14ac:dyDescent="0.25">
      <c r="A934" t="s">
        <v>2046</v>
      </c>
      <c r="B934" t="s">
        <v>2047</v>
      </c>
      <c r="C934" t="s">
        <v>49</v>
      </c>
      <c r="G934" t="s">
        <v>3455</v>
      </c>
      <c r="H934" t="s">
        <v>3665</v>
      </c>
      <c r="J934" t="s">
        <v>84</v>
      </c>
    </row>
    <row r="935" spans="1:10" x14ac:dyDescent="0.25">
      <c r="A935" t="s">
        <v>2053</v>
      </c>
      <c r="B935" t="s">
        <v>2054</v>
      </c>
      <c r="C935" t="s">
        <v>49</v>
      </c>
      <c r="G935" t="s">
        <v>3455</v>
      </c>
      <c r="H935" t="s">
        <v>3550</v>
      </c>
      <c r="J935" t="s">
        <v>84</v>
      </c>
    </row>
    <row r="936" spans="1:10" x14ac:dyDescent="0.25">
      <c r="A936" t="s">
        <v>2060</v>
      </c>
      <c r="B936" t="s">
        <v>2061</v>
      </c>
      <c r="C936" t="s">
        <v>49</v>
      </c>
      <c r="G936" t="s">
        <v>3455</v>
      </c>
      <c r="H936" t="s">
        <v>3666</v>
      </c>
      <c r="J936" t="s">
        <v>84</v>
      </c>
    </row>
    <row r="937" spans="1:10" x14ac:dyDescent="0.25">
      <c r="A937" t="s">
        <v>2073</v>
      </c>
      <c r="B937" t="s">
        <v>2074</v>
      </c>
      <c r="C937" t="s">
        <v>49</v>
      </c>
      <c r="G937" t="s">
        <v>3455</v>
      </c>
      <c r="H937" t="s">
        <v>3667</v>
      </c>
      <c r="J937" t="s">
        <v>84</v>
      </c>
    </row>
    <row r="938" spans="1:10" x14ac:dyDescent="0.25">
      <c r="A938" t="s">
        <v>2085</v>
      </c>
      <c r="B938" t="s">
        <v>2086</v>
      </c>
      <c r="C938" t="s">
        <v>49</v>
      </c>
      <c r="G938" t="s">
        <v>3455</v>
      </c>
      <c r="H938" t="s">
        <v>3660</v>
      </c>
      <c r="J938" t="s">
        <v>84</v>
      </c>
    </row>
    <row r="939" spans="1:10" x14ac:dyDescent="0.25">
      <c r="A939" t="s">
        <v>2089</v>
      </c>
      <c r="B939" t="s">
        <v>2090</v>
      </c>
      <c r="C939" t="s">
        <v>49</v>
      </c>
      <c r="G939" t="s">
        <v>3455</v>
      </c>
      <c r="H939" t="s">
        <v>3668</v>
      </c>
      <c r="J939" t="s">
        <v>84</v>
      </c>
    </row>
    <row r="940" spans="1:10" x14ac:dyDescent="0.25">
      <c r="A940" t="s">
        <v>2098</v>
      </c>
      <c r="B940" t="s">
        <v>2099</v>
      </c>
      <c r="C940" t="s">
        <v>49</v>
      </c>
      <c r="G940" t="s">
        <v>3455</v>
      </c>
      <c r="H940" t="s">
        <v>3669</v>
      </c>
      <c r="J940" t="s">
        <v>84</v>
      </c>
    </row>
    <row r="941" spans="1:10" x14ac:dyDescent="0.25">
      <c r="A941" t="s">
        <v>2100</v>
      </c>
      <c r="B941" t="s">
        <v>2101</v>
      </c>
      <c r="C941" t="s">
        <v>49</v>
      </c>
      <c r="G941" t="s">
        <v>3455</v>
      </c>
      <c r="H941" t="s">
        <v>3670</v>
      </c>
      <c r="J941" t="s">
        <v>84</v>
      </c>
    </row>
    <row r="942" spans="1:10" x14ac:dyDescent="0.25">
      <c r="A942" t="s">
        <v>2102</v>
      </c>
      <c r="B942" t="s">
        <v>2103</v>
      </c>
      <c r="C942" t="s">
        <v>49</v>
      </c>
      <c r="G942" t="s">
        <v>3455</v>
      </c>
      <c r="H942" t="s">
        <v>3671</v>
      </c>
      <c r="J942" t="s">
        <v>84</v>
      </c>
    </row>
    <row r="943" spans="1:10" x14ac:dyDescent="0.25">
      <c r="A943" t="s">
        <v>2104</v>
      </c>
      <c r="B943" t="s">
        <v>2103</v>
      </c>
      <c r="C943" t="s">
        <v>49</v>
      </c>
      <c r="G943" t="s">
        <v>3455</v>
      </c>
      <c r="H943" t="s">
        <v>3660</v>
      </c>
      <c r="J943" t="s">
        <v>84</v>
      </c>
    </row>
    <row r="944" spans="1:10" x14ac:dyDescent="0.25">
      <c r="A944" t="s">
        <v>2106</v>
      </c>
      <c r="B944" t="s">
        <v>2107</v>
      </c>
      <c r="C944" t="s">
        <v>49</v>
      </c>
      <c r="G944" t="s">
        <v>3455</v>
      </c>
      <c r="H944" t="s">
        <v>3672</v>
      </c>
      <c r="J944" t="s">
        <v>84</v>
      </c>
    </row>
    <row r="945" spans="1:10" x14ac:dyDescent="0.25">
      <c r="A945" t="s">
        <v>2108</v>
      </c>
      <c r="B945" t="s">
        <v>2109</v>
      </c>
      <c r="C945" t="s">
        <v>49</v>
      </c>
      <c r="G945" t="s">
        <v>3455</v>
      </c>
      <c r="H945" t="s">
        <v>3673</v>
      </c>
      <c r="J945" t="s">
        <v>84</v>
      </c>
    </row>
    <row r="946" spans="1:10" x14ac:dyDescent="0.25">
      <c r="A946" t="s">
        <v>2112</v>
      </c>
      <c r="B946" t="s">
        <v>2113</v>
      </c>
      <c r="C946" t="s">
        <v>49</v>
      </c>
      <c r="G946" t="s">
        <v>3455</v>
      </c>
      <c r="H946" t="s">
        <v>3674</v>
      </c>
      <c r="J946" t="s">
        <v>84</v>
      </c>
    </row>
    <row r="947" spans="1:10" x14ac:dyDescent="0.25">
      <c r="A947" t="s">
        <v>2115</v>
      </c>
      <c r="B947" t="s">
        <v>2116</v>
      </c>
      <c r="C947" t="s">
        <v>49</v>
      </c>
      <c r="G947" t="s">
        <v>3455</v>
      </c>
      <c r="H947" t="s">
        <v>3675</v>
      </c>
      <c r="J947" t="s">
        <v>84</v>
      </c>
    </row>
    <row r="948" spans="1:10" x14ac:dyDescent="0.25">
      <c r="A948" t="s">
        <v>2117</v>
      </c>
      <c r="B948" t="s">
        <v>2118</v>
      </c>
      <c r="C948" t="s">
        <v>49</v>
      </c>
      <c r="G948" t="s">
        <v>3455</v>
      </c>
      <c r="H948" t="s">
        <v>3676</v>
      </c>
      <c r="J948" t="s">
        <v>84</v>
      </c>
    </row>
    <row r="949" spans="1:10" x14ac:dyDescent="0.25">
      <c r="A949" t="s">
        <v>2120</v>
      </c>
      <c r="B949" t="s">
        <v>2121</v>
      </c>
      <c r="C949" t="s">
        <v>49</v>
      </c>
      <c r="G949" t="s">
        <v>3455</v>
      </c>
      <c r="H949" t="s">
        <v>3677</v>
      </c>
      <c r="J949" t="s">
        <v>84</v>
      </c>
    </row>
    <row r="950" spans="1:10" x14ac:dyDescent="0.25">
      <c r="A950" t="s">
        <v>2123</v>
      </c>
      <c r="B950" t="s">
        <v>2124</v>
      </c>
      <c r="C950" t="s">
        <v>49</v>
      </c>
      <c r="G950" t="s">
        <v>3455</v>
      </c>
      <c r="H950" t="s">
        <v>3678</v>
      </c>
      <c r="J950" t="s">
        <v>84</v>
      </c>
    </row>
    <row r="951" spans="1:10" x14ac:dyDescent="0.25">
      <c r="A951" t="s">
        <v>2126</v>
      </c>
      <c r="B951" t="s">
        <v>2127</v>
      </c>
      <c r="C951" t="s">
        <v>49</v>
      </c>
      <c r="G951" t="s">
        <v>3455</v>
      </c>
      <c r="H951" t="s">
        <v>3660</v>
      </c>
      <c r="J951" t="s">
        <v>84</v>
      </c>
    </row>
    <row r="952" spans="1:10" x14ac:dyDescent="0.25">
      <c r="A952" t="s">
        <v>2129</v>
      </c>
      <c r="B952" t="s">
        <v>2130</v>
      </c>
      <c r="C952" t="s">
        <v>49</v>
      </c>
      <c r="G952" t="s">
        <v>3455</v>
      </c>
      <c r="H952" t="s">
        <v>3679</v>
      </c>
      <c r="J952" t="s">
        <v>84</v>
      </c>
    </row>
    <row r="953" spans="1:10" x14ac:dyDescent="0.25">
      <c r="A953" t="s">
        <v>2138</v>
      </c>
      <c r="B953" t="s">
        <v>2139</v>
      </c>
      <c r="C953" t="s">
        <v>49</v>
      </c>
      <c r="G953" t="s">
        <v>3455</v>
      </c>
      <c r="H953" t="s">
        <v>3680</v>
      </c>
      <c r="J953" t="s">
        <v>84</v>
      </c>
    </row>
    <row r="954" spans="1:10" x14ac:dyDescent="0.25">
      <c r="A954" t="s">
        <v>2140</v>
      </c>
      <c r="B954" t="s">
        <v>2141</v>
      </c>
      <c r="C954" t="s">
        <v>49</v>
      </c>
      <c r="G954" t="s">
        <v>3455</v>
      </c>
      <c r="H954" t="s">
        <v>3681</v>
      </c>
      <c r="J954" t="s">
        <v>84</v>
      </c>
    </row>
    <row r="955" spans="1:10" x14ac:dyDescent="0.25">
      <c r="A955" t="s">
        <v>2142</v>
      </c>
      <c r="B955" t="s">
        <v>2143</v>
      </c>
      <c r="C955" t="s">
        <v>49</v>
      </c>
      <c r="G955" t="s">
        <v>3682</v>
      </c>
      <c r="H955" t="s">
        <v>3683</v>
      </c>
      <c r="J955" t="s">
        <v>84</v>
      </c>
    </row>
    <row r="956" spans="1:10" x14ac:dyDescent="0.25">
      <c r="A956" t="s">
        <v>2146</v>
      </c>
      <c r="B956" t="s">
        <v>2147</v>
      </c>
      <c r="C956" t="s">
        <v>49</v>
      </c>
      <c r="G956" t="s">
        <v>3682</v>
      </c>
      <c r="H956" t="s">
        <v>3684</v>
      </c>
      <c r="J956" t="s">
        <v>84</v>
      </c>
    </row>
    <row r="957" spans="1:10" x14ac:dyDescent="0.25">
      <c r="A957" t="s">
        <v>2148</v>
      </c>
      <c r="B957" t="s">
        <v>2149</v>
      </c>
      <c r="C957" t="s">
        <v>49</v>
      </c>
      <c r="G957" t="s">
        <v>3682</v>
      </c>
      <c r="H957" t="s">
        <v>3685</v>
      </c>
      <c r="J957" t="s">
        <v>84</v>
      </c>
    </row>
    <row r="958" spans="1:10" x14ac:dyDescent="0.25">
      <c r="A958" t="s">
        <v>2150</v>
      </c>
      <c r="B958" t="s">
        <v>2151</v>
      </c>
      <c r="C958" t="s">
        <v>49</v>
      </c>
      <c r="G958" t="s">
        <v>3682</v>
      </c>
      <c r="H958" t="s">
        <v>3686</v>
      </c>
      <c r="J958" t="s">
        <v>84</v>
      </c>
    </row>
    <row r="959" spans="1:10" x14ac:dyDescent="0.25">
      <c r="A959" t="s">
        <v>2175</v>
      </c>
      <c r="B959" t="s">
        <v>2176</v>
      </c>
      <c r="C959" t="s">
        <v>49</v>
      </c>
      <c r="G959" t="s">
        <v>3687</v>
      </c>
      <c r="H959" t="s">
        <v>3688</v>
      </c>
      <c r="J959" t="s">
        <v>84</v>
      </c>
    </row>
    <row r="960" spans="1:10" x14ac:dyDescent="0.25">
      <c r="A960" t="s">
        <v>2310</v>
      </c>
      <c r="B960" t="s">
        <v>2311</v>
      </c>
      <c r="C960" t="s">
        <v>49</v>
      </c>
      <c r="G960" t="s">
        <v>3689</v>
      </c>
      <c r="H960" t="s">
        <v>3690</v>
      </c>
      <c r="J960" t="s">
        <v>84</v>
      </c>
    </row>
    <row r="961" spans="1:10" x14ac:dyDescent="0.25">
      <c r="A961" t="s">
        <v>2331</v>
      </c>
      <c r="B961" t="s">
        <v>2332</v>
      </c>
      <c r="C961" t="s">
        <v>49</v>
      </c>
      <c r="G961" t="s">
        <v>3691</v>
      </c>
      <c r="H961" t="s">
        <v>3692</v>
      </c>
      <c r="J961" t="s">
        <v>84</v>
      </c>
    </row>
    <row r="962" spans="1:10" x14ac:dyDescent="0.25">
      <c r="A962" t="s">
        <v>2340</v>
      </c>
      <c r="B962" t="s">
        <v>2341</v>
      </c>
      <c r="C962" t="s">
        <v>49</v>
      </c>
      <c r="G962" t="s">
        <v>3693</v>
      </c>
      <c r="H962" t="s">
        <v>3694</v>
      </c>
      <c r="J962" t="s">
        <v>84</v>
      </c>
    </row>
    <row r="963" spans="1:10" x14ac:dyDescent="0.25">
      <c r="A963" t="s">
        <v>2344</v>
      </c>
      <c r="B963" t="s">
        <v>2345</v>
      </c>
      <c r="C963" t="s">
        <v>49</v>
      </c>
      <c r="G963" t="s">
        <v>3695</v>
      </c>
      <c r="H963" t="s">
        <v>3696</v>
      </c>
      <c r="J963" t="s">
        <v>84</v>
      </c>
    </row>
    <row r="964" spans="1:10" x14ac:dyDescent="0.25">
      <c r="A964" t="s">
        <v>2348</v>
      </c>
      <c r="B964" t="s">
        <v>2349</v>
      </c>
      <c r="C964" t="s">
        <v>49</v>
      </c>
      <c r="G964" t="s">
        <v>3695</v>
      </c>
      <c r="H964" t="s">
        <v>3697</v>
      </c>
      <c r="J964" t="s">
        <v>84</v>
      </c>
    </row>
    <row r="965" spans="1:10" x14ac:dyDescent="0.25">
      <c r="A965" t="s">
        <v>2351</v>
      </c>
      <c r="B965" t="s">
        <v>2352</v>
      </c>
      <c r="C965" t="s">
        <v>49</v>
      </c>
      <c r="G965" t="s">
        <v>3695</v>
      </c>
      <c r="H965" t="s">
        <v>3698</v>
      </c>
      <c r="J965" t="s">
        <v>84</v>
      </c>
    </row>
    <row r="966" spans="1:10" x14ac:dyDescent="0.25">
      <c r="A966" t="s">
        <v>2355</v>
      </c>
      <c r="B966" t="s">
        <v>2356</v>
      </c>
      <c r="C966" t="s">
        <v>49</v>
      </c>
      <c r="G966" t="s">
        <v>3695</v>
      </c>
      <c r="H966" t="s">
        <v>3699</v>
      </c>
      <c r="J966" t="s">
        <v>84</v>
      </c>
    </row>
    <row r="967" spans="1:10" x14ac:dyDescent="0.25">
      <c r="A967" t="s">
        <v>2359</v>
      </c>
      <c r="B967" t="s">
        <v>2360</v>
      </c>
      <c r="C967" t="s">
        <v>49</v>
      </c>
      <c r="G967" t="s">
        <v>3695</v>
      </c>
      <c r="H967" t="s">
        <v>3531</v>
      </c>
      <c r="J967" t="s">
        <v>84</v>
      </c>
    </row>
    <row r="968" spans="1:10" x14ac:dyDescent="0.25">
      <c r="A968" t="s">
        <v>2363</v>
      </c>
      <c r="B968" t="s">
        <v>2364</v>
      </c>
      <c r="C968" t="s">
        <v>49</v>
      </c>
      <c r="G968" t="s">
        <v>3695</v>
      </c>
      <c r="H968" t="s">
        <v>3700</v>
      </c>
      <c r="J968" t="s">
        <v>84</v>
      </c>
    </row>
    <row r="969" spans="1:10" x14ac:dyDescent="0.25">
      <c r="A969" t="s">
        <v>2367</v>
      </c>
      <c r="B969" t="s">
        <v>2368</v>
      </c>
      <c r="C969" t="s">
        <v>49</v>
      </c>
      <c r="G969" t="s">
        <v>3386</v>
      </c>
      <c r="H969" t="s">
        <v>3701</v>
      </c>
      <c r="J969" t="s">
        <v>84</v>
      </c>
    </row>
    <row r="970" spans="1:10" x14ac:dyDescent="0.25">
      <c r="A970" t="s">
        <v>2371</v>
      </c>
      <c r="B970" t="s">
        <v>2372</v>
      </c>
      <c r="C970" t="s">
        <v>49</v>
      </c>
      <c r="G970" t="s">
        <v>3702</v>
      </c>
      <c r="H970" t="s">
        <v>3703</v>
      </c>
      <c r="J970" t="s">
        <v>84</v>
      </c>
    </row>
    <row r="971" spans="1:10" x14ac:dyDescent="0.25">
      <c r="A971" t="s">
        <v>2375</v>
      </c>
      <c r="B971" t="s">
        <v>2376</v>
      </c>
      <c r="C971" t="s">
        <v>49</v>
      </c>
      <c r="G971" t="s">
        <v>3704</v>
      </c>
      <c r="H971" t="s">
        <v>3705</v>
      </c>
      <c r="J971" t="s">
        <v>84</v>
      </c>
    </row>
    <row r="972" spans="1:10" x14ac:dyDescent="0.25">
      <c r="A972" t="s">
        <v>2379</v>
      </c>
      <c r="B972" t="s">
        <v>2380</v>
      </c>
      <c r="C972" t="s">
        <v>49</v>
      </c>
      <c r="G972" t="s">
        <v>3386</v>
      </c>
      <c r="H972" t="s">
        <v>3706</v>
      </c>
      <c r="J972" t="s">
        <v>84</v>
      </c>
    </row>
    <row r="973" spans="1:10" x14ac:dyDescent="0.25">
      <c r="A973" t="s">
        <v>2390</v>
      </c>
      <c r="B973" t="s">
        <v>2391</v>
      </c>
      <c r="C973" t="s">
        <v>49</v>
      </c>
      <c r="G973" t="s">
        <v>3564</v>
      </c>
      <c r="H973" t="s">
        <v>3707</v>
      </c>
      <c r="J973" t="s">
        <v>84</v>
      </c>
    </row>
  </sheetData>
  <phoneticPr fontId="13" type="noConversion"/>
  <pageMargins left="0.511811024" right="0.511811024" top="0.78740157499999996" bottom="0.78740157499999996" header="0.31496062000000002" footer="0.31496062000000002"/>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c10ae33-635e-4978-b5d3-2314daeb6da0" xsi:nil="true"/>
  </documentManagement>
</p:properties>
</file>

<file path=customXml/item2.xml>��< ? x m l   v e r s i o n = " 1 . 0 "   e n c o d i n g = " U T F - 1 6 "   s t a n d a l o n e = " n o " ? > < D a t a M a s h u p   x m l n s = " h t t p : / / s c h e m a s . m i c r o s o f t . c o m / D a t a M a s h u p " > A A A A A G M 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z X 2 e a w A A A D 3 A A A A E g A A A E N v b m Z p Z y 9 Q Y W N r Y W d l L n h t b I S P z Q q C Q B z E 7 0 H v I H t 3 P / Q i 8 n e F u i Z E Q X R d d N E l 3 R V d W 9 + t Q 4 / U K 6 S U 1 a 3 j z P x g Z h 6 3 O 6 R j U 3 t X 2 f X K 6 A Q x T J H X W 6 E L U R s t E 6 Q N S v l 6 B X u R X 0 Q p v Y n W f T z 2 R Y I q a 9 u Y E O c c d i E 2 X U k C S h k 5 Z 7 t j X s l G o A + s / s O + 0 n N t L h G H 0 2 s N D z A L I 8 w i i i m Q x Y R M 6 S 8 Q T I P n 9 M e E 7 V D b o Z O 8 t f 7 m A G S R Q N 4 f + B M A A P / / A w B Q S w M E F A A C A A g A A A A h A A R Y R z l z B A A A z x M A A B M A A A B G b 3 J t d W x h c y 9 T Z W N 0 a W 9 u M S 5 t 7 F j d a u N G F L 4 P 5 B 0 G 5 U a m r m n S p S 1 s t z A r O 8 b g P y Q 5 L Q 2 h j K V J M l 1 5 x o x G b r b B V 7 3 o E / S m t 7 0 o L f R q 6 R P 4 x X p G i m z J G s W x Q 9 m F N g Q i H 8 / 5 + + Y 7 3 4 w S 0 0 A x w Z G X / T 1 9 e X Q U 3 x J J Q 9 Q m o Y h f y 0 S J G L 1 C E V V H C H 7 O B V c U P n f u A h q 1 n E R K y t X X Q r 6 Z C v H G b j T T R S d W n / F b E q N z F i l J Q h J b 4 O K T a U R b H o 0 g l S t + i O 0 0 V h N R E t w i + 3 J I Z v Q K l l l j B 3 / X 7 m H H Q k K i s n m C x 9 h k d n p D k 7 n b G Z v M A 9 w 2 m s 1 B v E 7 X a q w b c 0 S U c O j M p T O x Y K X O U h P V C 2 Y 8 t g 0 Y N O 8 t H d p a F q I B A l w B m n P C Q x a K T b T M l D 5 n I W 1 T 8 i b K Y 8 D j v d V r a 8 t o + j 1 V A t l t G g e S r X 5 f / S a Q l w S M K 9 L Q 3 w + J S i T 9 k a C Q o D a d Q R q i z W M S S r 0 0 c 1 N s I V A o 0 I A o K h m J 0 l Q R i W O K H O w P s K 8 N X Z n M R e G z s 3 o X s p v U z 6 N y A b m F N l + Q C H D t x I r N g F S Z I 0 l Q S N F Y M i G h k 5 B q q 8 8 g G l h 1 S 5 I o k p a u v 2 j D B 1 h L F y y G h z m R B B E 0 F A t S X T q W I q B x D A V 0 e i d 2 d N 2 w q + s a 1 v J / t P Z B q 3 F 8 x P h x L W k 3 o n F i u T Q i a v U O K o W Y 7 k X P G X m W Q T 8 K 6 p I P w y i B n D F 6 Z M I y 7 c g n L J O P f B t r t u l p G M N E 5 t 2 l 4 y r Q E P s T t / M t N g r X I 7 U + y N m l o Z w r 9 O V X e l x n c 0 m s b a X E N 0 C O s l J 2 p U j m d r U i T V 1 T W 5 r T 9 1 X 2 p P X 0 g Q o t L 5 n Z l + X v r x p N p N 7 O K e J J F O m s 8 D C b U r m Z j 9 T d p 3 e q B Z V P G a f 2 5 Y n + 5 g p Q h N / c X 8 G K Z Q H G l J w 4 g m k g R V X z J e H x t Z C z b B N 9 c C 1 I 5 Q a E p q m T 7 L Q J 3 r a 0 2 7 J M y n K + G k I 6 o 8 H Y x e + V j w f I x r / N V d t M 1 l c b r j 6 X r K W O / m M 0 r Q L Q R D 2 u P n t x M I u 7 7 m S 8 F t X j W h Y f 7 3 t j y f m 7 6 0 A 8 g M I 1 K v z + z 7 U 9 R + l Z M 3 T 8 r C E q X R 4 + h B k q 8 r b S U p G 6 j h R c 3 E g y I 1 u 7 + j e N d 0 l x n s D t D E a r n 1 c / j U D D + 5 N h p u G 7 R f j A u 9 3 2 R e 0 D 4 u l w d I E 9 A G H o u 9 j H A M k v H a + G r F X M 8 s u J s f K U r d X s W f 3 a x H i S 9 q 6 n O A M 2 e 1 3 a P x r Y 1 y E a h j 3 2 e + N R / X u V E Q L Y c v N + F L D D 7 V 4 W H 0 + + O d 3 E x 2 G 4 f s P a q g F 2 C A O f A h q u / u Q B I 0 j n y G F k 1 2 j X 1 C N 1 S z n 6 + P T s E 0 Q j U M T H X N b C u I 9 T h 9 9 Q G D 0 Q 3 r X b F 0 9 w a 0 O b u c P Z 5 w 8 O W h f M Y J 2 Z w S r j W c G q N C 1 r x K q z l F Y E h 9 6 6 8 0 8 L H d Q s H 6 z + C N k G q t 0 O r w m 7 y 9 e X + s 1 P X h c P v X M 0 X P 0 6 6 L i j n T e B M j r 6 G v D 0 o X 8 Q 4 V R 7 C + x 0 c N + Z 9 D F q A 6 n N e G / V C I D 3 + O q v A K 4 E P R 4 r m e Q J s i F / Y k F X H 1 1 W K V 4 x F t A 0 D S y g 4 N U P b K k z G F T j S N W T p 3 h d y x A o Q 1 S z R V v V H b B H I V x p s t P R C P N m z b J y u K c 3 I H b N g q 1 / f g m p 7 H I b u i 5 z / J E M q W z h O K D w l s 1 v z E d u O d H L f w A A A P / / A w B Q S w E C L Q A U A A Y A C A A A A C E A K t 2 q Q N I A A A A 3 A Q A A E w A A A A A A A A A A A A A A A A A A A A A A W 0 N v b n R l b n R f V H l w Z X N d L n h t b F B L A Q I t A B Q A A g A I A A A A I Q C v N f Z 5 r A A A A P c A A A A S A A A A A A A A A A A A A A A A A A s D A A B D b 2 5 m a W c v U G F j a 2 F n Z S 5 4 b W x Q S w E C L Q A U A A I A C A A A A C E A B F h H O X M E A A D P E w A A E w A A A A A A A A A A A A A A A A D n A w A A R m 9 y b X V s Y X M v U 2 V j d G l v b j E u b V B L B Q Y A A A A A A w A D A M I A A A C L C 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E M A A A A A A A B K Q 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R h Z G 9 z Q n J 1 d G 9 z P C 9 J d G V t U G F 0 a D 4 8 L 0 l 0 Z W 1 M b 2 N h d G l v b j 4 8 U 3 R h Y m x l R W 5 0 c m l l c z 4 8 R W 5 0 c n k g V H l w Z T 0 i Q W R k Z W R U b 0 R h d G F N b 2 R l b C I g V m F s d W U 9 I m w x I i 8 + P E V u d H J 5 I F R 5 c G U 9 I k J 1 Z m Z l c k 5 l e H R S Z W Z y Z X N o I i B W Y W x 1 Z T 0 i b D E i L z 4 8 R W 5 0 c n k g V H l w Z T 0 i R m l s b E N v d W 5 0 I i B W Y W x 1 Z T 0 i b D k 3 M i I v P j x F b n R y e S B U e X B l P S J G a W x s R W 5 h Y m x l Z C I g V m F s d W U 9 I m w x I i 8 + P E V u d H J 5 I F R 5 c G U 9 I k Z p b G x F c n J v c k N v Z G U i I F Z h b H V l P S J z V W 5 r b m 9 3 b i I v P j x F b n R y e S B U e X B l P S J G a W x s R X J y b 3 J D b 3 V u d C I g V m F s d W U 9 I m w w I i 8 + P E V u d H J 5 I F R 5 c G U 9 I k Z p b G x M Y X N 0 V X B k Y X R l Z C I g V m F s d W U 9 I m Q y M D I 0 L T E y L T E 5 V D E 1 O j I 1 O j Q 1 L j c z N T g z N z Z a I i 8 + P E V u d H J 5 I F R 5 c G U 9 I k Z p b G x D b 2 x 1 b W 5 U e X B l c y I g V m F s d W U 9 I n N B Q U F B Q U F B Q U F B Q U F B Q U F B I i 8 + P E V u d H J 5 I F R 5 c G U 9 I k Z p b G x D b 2 x 1 b W 5 O Y W 1 l c y I g V m F s d W U 9 I n N b J n F 1 b 3 Q 7 S U Q m c X V v d D s s J n F 1 b 3 Q 7 T 2 J q Z X R v I C h E Z X N j c m n D p 8 O j b y B T d W N p b n R h K S Z x d W 9 0 O y w m c X V v d D t O Y X R 1 c m V 6 Y S B k Y S B E Z W 1 h b m R h J n F 1 b 3 Q 7 L C Z x d W 9 0 O 1 B h Z H L D o 2 8 g R G V z Y 3 J p d G l 2 b y B k b y B N Y X R l c m l h b C Z x d W 9 0 O y w m c X V v d D t D b G F z c 2 U g Q 0 F U T U F U J n F 1 b 3 Q 7 L C Z x d W 9 0 O 0 d y d X B v I E N B V E 1 B V C Z x d W 9 0 O y w m c X V v d D t D w 7 N k a W d v I G R v I F N l c n Z p w 6 d v J n F 1 b 3 Q 7 L C Z x d W 9 0 O 1 Z h b G 9 y I E V z d G l t Y W R v J n F 1 b 3 Q 7 L C Z x d W 9 0 O 0 d y Y X U g Z G U g U H J p b 3 J p Z G F k Z S Z x d W 9 0 O y w m c X V v d D t U a X B v I G R l I E N v b n R y Y X R h w 6 f D o 2 8 m c X V v d D s s J n F 1 b 3 Q 7 R G F 0 Y S B Q c m V 2 a X N 0 Y S B w Y X J h I G E g T m 9 2 Y S B D b 2 5 0 c m F 0 Y c O n w 6 N v J n F 1 b 3 Q 7 L C Z x d W 9 0 O 1 B y b 2 N l c 3 N v I F N F S V x u K E 5 v d m E g Q 2 9 u d H J h d G H D p 8 O j b y k m c X V v d D t d I i 8 + P E V u d H J 5 I F R 5 c G U 9 I k Z p b G x l Z E N v b X B s Z X R l U m V z d W x 0 V G 9 X b 3 J r c 2 h l Z X Q i I F Z h b H V l P S J s M S I v P j x F b n R y e S B U e X B l P S J G a W x s U 3 R h d H V z I i B W Y W x 1 Z T 0 i c 0 N v b X B s Z X R l I i 8 + P E V u d H J 5 I F R 5 c G U 9 I k Z p b G x U b 0 R h d G F N b 2 R l b E V u Y W J s Z W Q i I F Z h b H V l P S J s M S I v P j x F b n R y e S B U e X B l P S J J c 1 B y a X Z h d G U i I F Z h b H V l P S J s M C I v P j x F b n R y e S B U e X B l P S J R d W V y e U l E I i B W Y W x 1 Z T 0 i c z A 3 Y z k y M T c 3 L T E 1 Y z E t N D J m Z S 0 5 Y W U 2 L T F h O G M x M z A z Z T d j N i I v P j x F b n R y e S B U e X B l P S J S Z W x h d G l v b n N o a X B J b m Z v Q 2 9 u d G F p b m V y I i B W Y W x 1 Z T 0 i c 3 s m c X V v d D t j b 2 x 1 b W 5 D b 3 V u d C Z x d W 9 0 O z o x M i w m c X V v d D t r Z X l D b 2 x 1 b W 5 O Y W 1 l c y Z x d W 9 0 O z p b X S w m c X V v d D t x d W V y e V J l b G F 0 a W 9 u c 2 h p c H M m c X V v d D s 6 W 1 0 s J n F 1 b 3 Q 7 Y 2 9 s d W 1 u S W R l b n R p d G l l c y Z x d W 9 0 O z p b J n F 1 b 3 Q 7 U 2 V j d G l v b j E v R G F k b 3 N C c n V 0 b 3 M v Q 2 9 u d G V u d C B F e H B h b m R p Z G 8 u e 0 l E L D B 9 J n F 1 b 3 Q 7 L C Z x d W 9 0 O 1 N l Y 3 R p b 2 4 x L 0 R h Z G 9 z Q n J 1 d G 9 z L 0 N v b n R l b n Q g R X h w Y W 5 k a W R v L n t P Y m p l d G 8 g K E R l c 2 N y a c O n w 6 N v I F N 1 Y 2 l u d G E p L D F 9 J n F 1 b 3 Q 7 L C Z x d W 9 0 O 1 N l Y 3 R p b 2 4 x L 0 R h Z G 9 z Q n J 1 d G 9 z L 0 N v b n R l b n Q g R X h w Y W 5 k a W R v L n t O Y X R 1 c m V 6 Y S B k Y S B E Z W 1 h b m R h L D J 9 J n F 1 b 3 Q 7 L C Z x d W 9 0 O 1 N l Y 3 R p b 2 4 x L 0 R h Z G 9 z Q n J 1 d G 9 z L 0 N v b n R l b n Q g R X h w Y W 5 k a W R v L n t Q Y W R y w 6 N v I E R l c 2 N y a X R p d m 8 g Z G 8 g T W F 0 Z X J p Y W w s M 3 0 m c X V v d D s s J n F 1 b 3 Q 7 U 2 V j d G l v b j E v R G F k b 3 N C c n V 0 b 3 M v Q 2 9 u d G V u d C B F e H B h b m R p Z G 8 u e 0 N s Y X N z Z S B D Q V R N Q V Q s N H 0 m c X V v d D s s J n F 1 b 3 Q 7 U 2 V j d G l v b j E v R G F k b 3 N C c n V 0 b 3 M v Q 2 9 u d G V u d C B F e H B h b m R p Z G 8 u e 0 d y d X B v I E N B V E 1 B V C w 1 f S Z x d W 9 0 O y w m c X V v d D t T Z W N 0 a W 9 u M S 9 E Y W R v c 0 J y d X R v c y 9 D b 2 5 0 Z W 5 0 I E V 4 c G F u Z G l k b y 5 7 Q 8 O z Z G l n b y B k b y B T Z X J 2 a c O n b y w 2 f S Z x d W 9 0 O y w m c X V v d D t T Z W N 0 a W 9 u M S 9 E Y W R v c 0 J y d X R v c y 9 D b 2 5 0 Z W 5 0 I E V 4 c G F u Z G l k b y 5 7 V m F s b 3 I g R X N 0 a W 1 h Z G 8 s N 3 0 m c X V v d D s s J n F 1 b 3 Q 7 U 2 V j d G l v b j E v R G F k b 3 N C c n V 0 b 3 M v Q 2 9 u d G V u d C B F e H B h b m R p Z G 8 u e 0 d y Y X U g Z G U g U H J p b 3 J p Z G F k Z S w 4 f S Z x d W 9 0 O y w m c X V v d D t T Z W N 0 a W 9 u M S 9 E Y W R v c 0 J y d X R v c y 9 D b 2 5 0 Z W 5 0 I E V 4 c G F u Z G l k b y 5 7 V G l w b y B k Z S B D b 2 5 0 c m F 0 Y c O n w 6 N v L D l 9 J n F 1 b 3 Q 7 L C Z x d W 9 0 O 1 N l Y 3 R p b 2 4 x L 0 R h Z G 9 z Q n J 1 d G 9 z L 0 N v b n R l b n Q g R X h w Y W 5 k a W R v L n t E Y X R h I F B y Z X Z p c 3 R h I H B h c m E g Y S B O b 3 Z h I E N v b n R y Y X R h w 6 f D o 2 8 s M T B 9 J n F 1 b 3 Q 7 L C Z x d W 9 0 O 1 N l Y 3 R p b 2 4 x L 0 R h Z G 9 z Q n J 1 d G 9 z L 0 N v b n R l b n Q g R X h w Y W 5 k a W R v L n t Q c m 9 j Z X N z b y B T R U l c b i h O b 3 Z h I E N v b n R y Y X R h w 6 f D o 2 8 p L D E x f S Z x d W 9 0 O 1 0 s J n F 1 b 3 Q 7 Q 2 9 s d W 1 u Q 2 9 1 b n Q m c X V v d D s 6 M T I s J n F 1 b 3 Q 7 S 2 V 5 Q 2 9 s d W 1 u T m F t Z X M m c X V v d D s 6 W 1 0 s J n F 1 b 3 Q 7 Q 2 9 s d W 1 u S W R l b n R p d G l l c y Z x d W 9 0 O z p b J n F 1 b 3 Q 7 U 2 V j d G l v b j E v R G F k b 3 N C c n V 0 b 3 M v Q 2 9 u d G V u d C B F e H B h b m R p Z G 8 u e 0 l E L D B 9 J n F 1 b 3 Q 7 L C Z x d W 9 0 O 1 N l Y 3 R p b 2 4 x L 0 R h Z G 9 z Q n J 1 d G 9 z L 0 N v b n R l b n Q g R X h w Y W 5 k a W R v L n t P Y m p l d G 8 g K E R l c 2 N y a c O n w 6 N v I F N 1 Y 2 l u d G E p L D F 9 J n F 1 b 3 Q 7 L C Z x d W 9 0 O 1 N l Y 3 R p b 2 4 x L 0 R h Z G 9 z Q n J 1 d G 9 z L 0 N v b n R l b n Q g R X h w Y W 5 k a W R v L n t O Y X R 1 c m V 6 Y S B k Y S B E Z W 1 h b m R h L D J 9 J n F 1 b 3 Q 7 L C Z x d W 9 0 O 1 N l Y 3 R p b 2 4 x L 0 R h Z G 9 z Q n J 1 d G 9 z L 0 N v b n R l b n Q g R X h w Y W 5 k a W R v L n t Q Y W R y w 6 N v I E R l c 2 N y a X R p d m 8 g Z G 8 g T W F 0 Z X J p Y W w s M 3 0 m c X V v d D s s J n F 1 b 3 Q 7 U 2 V j d G l v b j E v R G F k b 3 N C c n V 0 b 3 M v Q 2 9 u d G V u d C B F e H B h b m R p Z G 8 u e 0 N s Y X N z Z S B D Q V R N Q V Q s N H 0 m c X V v d D s s J n F 1 b 3 Q 7 U 2 V j d G l v b j E v R G F k b 3 N C c n V 0 b 3 M v Q 2 9 u d G V u d C B F e H B h b m R p Z G 8 u e 0 d y d X B v I E N B V E 1 B V C w 1 f S Z x d W 9 0 O y w m c X V v d D t T Z W N 0 a W 9 u M S 9 E Y W R v c 0 J y d X R v c y 9 D b 2 5 0 Z W 5 0 I E V 4 c G F u Z G l k b y 5 7 Q 8 O z Z G l n b y B k b y B T Z X J 2 a c O n b y w 2 f S Z x d W 9 0 O y w m c X V v d D t T Z W N 0 a W 9 u M S 9 E Y W R v c 0 J y d X R v c y 9 D b 2 5 0 Z W 5 0 I E V 4 c G F u Z G l k b y 5 7 V m F s b 3 I g R X N 0 a W 1 h Z G 8 s N 3 0 m c X V v d D s s J n F 1 b 3 Q 7 U 2 V j d G l v b j E v R G F k b 3 N C c n V 0 b 3 M v Q 2 9 u d G V u d C B F e H B h b m R p Z G 8 u e 0 d y Y X U g Z G U g U H J p b 3 J p Z G F k Z S w 4 f S Z x d W 9 0 O y w m c X V v d D t T Z W N 0 a W 9 u M S 9 E Y W R v c 0 J y d X R v c y 9 D b 2 5 0 Z W 5 0 I E V 4 c G F u Z G l k b y 5 7 V G l w b y B k Z S B D b 2 5 0 c m F 0 Y c O n w 6 N v L D l 9 J n F 1 b 3 Q 7 L C Z x d W 9 0 O 1 N l Y 3 R p b 2 4 x L 0 R h Z G 9 z Q n J 1 d G 9 z L 0 N v b n R l b n Q g R X h w Y W 5 k a W R v L n t E Y X R h I F B y Z X Z p c 3 R h I H B h c m E g Y S B O b 3 Z h I E N v b n R y Y X R h w 6 f D o 2 8 s M T B 9 J n F 1 b 3 Q 7 L C Z x d W 9 0 O 1 N l Y 3 R p b 2 4 x L 0 R h Z G 9 z Q n J 1 d G 9 z L 0 N v b n R l b n Q g R X h w Y W 5 k a W R v L n t Q c m 9 j Z X N z b y B T R U l c b i h O b 3 Z h I E N v b n R y Y X R h w 6 f D o 2 8 p L D E x f S Z x d W 9 0 O 1 0 s J n F 1 b 3 Q 7 U m V s Y X R p b 2 5 z a G l w S W 5 m b y Z x d W 9 0 O z p b X X 0 i L z 4 8 R W 5 0 c n k g V H l w Z T 0 i U m V z d W x 0 V H l w Z S I g V m F s d W U 9 I n N U Y W J s Z S I v P j x F b n R y e S B U e X B l P S J O Y X Z p Z 2 F 0 a W 9 u U 3 R l c E 5 h b W U i I F Z h b H V l P S J z T m F 2 Z W d h w 6 f D o 2 8 i L z 4 8 R W 5 0 c n k g V H l w Z T 0 i R m l s b E 9 i a m V j d F R 5 c G U i I F Z h b H V l P S J z V G F i b G U i L z 4 8 R W 5 0 c n k g V H l w Z T 0 i T m F t Z V V w Z G F 0 Z W R B Z n R l c k Z p b G w i I F Z h b H V l P S J s M C I v P j x F b n R y e S B U e X B l P S J G a W x s V G F y Z 2 V 0 I i B W Y W x 1 Z T 0 i c 0 R h Z G 9 z Q n J 1 d G 9 z I i 8 + P C 9 T d G F i b G V F b n R y a W V z P j w v S X R l b T 4 8 S X R l b T 4 8 S X R l b U x v Y 2 F 0 a W 9 u P j x J d G V t V H l w Z T 5 G b 3 J t d W x h P C 9 J d G V t V H l w Z T 4 8 S X R l b V B h d G g + U 2 V j d G l v b j E v U m V s Y X Q l Q z M l Q j N y a W 8 l M j B T R V J W S U N P U z w v S X R l b V B h d G g + P C 9 J d G V t T G 9 j Y X R p b 2 4 + P F N 0 Y W J s Z U V u d H J p Z X M + P E V u d H J 5 I F R 5 c G U 9 I k F k Z G V k V G 9 E Y X R h T W 9 k Z W w i I F Z h b H V l P S J s M S 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T I t M T l U M T U 6 M j U 6 N D U u N z Q w O D U 4 N F o i L z 4 8 R W 5 0 c n k g V H l w Z T 0 i R m l s b E N v b H V t b l R 5 c G V z I i B W Y W x 1 Z T 0 i c 0 F C R U c i L z 4 8 R W 5 0 c n k g V H l w Z T 0 i R m l s b E N v b H V t b k 5 h b W V z I i B W Y W x 1 Z T 0 i c 1 s m c X V v d D t D w 7 N k a W d v I G R v I F N l c n Z p w 6 d v J n F 1 b 3 Q 7 L C Z x d W 9 0 O 1 Z h b G 9 y I E V z d G l t Y W R v J n F 1 b 3 Q 7 L C Z x d W 9 0 O 0 l E J n F 1 b 3 Q 7 X S I v P j x F b n R y e S B U e X B l P S J G a W x s Z W R D b 2 1 w b G V 0 Z V J l c 3 V s d F R v V 2 9 y a 3 N o Z W V 0 I i B W Y W x 1 Z T 0 i b D E i L z 4 8 R W 5 0 c n k g V H l w Z T 0 i R m l s b F N 0 Y X R 1 c y I g V m F s d W U 9 I n N D b 2 1 w b G V 0 Z S I v P j x F b n R y e S B U e X B l P S J G a W x s V G 9 E Y X R h T W 9 k Z W x F b m F i b G V k I i B W Y W x 1 Z T 0 i b D E i L z 4 8 R W 5 0 c n k g V H l w Z T 0 i S X N Q c m l 2 Y X R l I i B W Y W x 1 Z T 0 i b D A i L z 4 8 R W 5 0 c n k g V H l w Z T 0 i U X V l c n l J R C I g V m F s d W U 9 I n N l Z j Q x Y z I 5 N S 0 4 Z j c y L T R h N j M t Y T M 3 Z i 0 z M z I 3 Y z I 3 M m E w O G I i L z 4 8 R W 5 0 c n k g V H l w Z T 0 i U m V s Y X R p b 2 5 z a G l w S W 5 m b 0 N v b n R h a W 5 l c i I g V m F s d W U 9 I n N 7 J n F 1 b 3 Q 7 Y 2 9 s d W 1 u Q 2 9 1 b n Q m c X V v d D s 6 M y w m c X V v d D t r Z X l D b 2 x 1 b W 5 O Y W 1 l c y Z x d W 9 0 O z p b J n F 1 b 3 Q 7 Q 8 O z Z G l n b y B k b y B T Z X J 2 a c O n b y Z x d W 9 0 O 1 0 s J n F 1 b 3 Q 7 c X V l c n l S Z W x h d G l v b n N o a X B z J n F 1 b 3 Q 7 O l t d L C Z x d W 9 0 O 2 N v b H V t b k l k Z W 5 0 a X R p Z X M m c X V v d D s 6 W y Z x d W 9 0 O 1 N l Y 3 R p b 2 4 x L 1 J l b G F 0 w 7 N y a W 8 g U 0 V S V k l D T 1 M v T G l u a G F z I E F n c n V w Y W R h c y 5 7 Q 8 O z Z G l n b y B k b y B T Z X J 2 a c O n b y w w f S Z x d W 9 0 O y w m c X V v d D t T Z W N 0 a W 9 u M S 9 S Z W x h d M O z c m l v I F N F U l Z J Q 0 9 T L 1 R p c G 8 g Q W x 0 Z X J h Z G 8 u e 1 Z h b G 9 y I E V z d G l t Y W R v L D F 9 J n F 1 b 3 Q 7 L C Z x d W 9 0 O 1 N l Y 3 R p b 2 4 x L 1 J l b G F 0 w 7 N y a W 8 g U 0 V S V k l D T 1 M v T G l u a G F z I E F n c n V w Y W R h c y 5 7 S U Q s M n 0 m c X V v d D t d L C Z x d W 9 0 O 0 N v b H V t b k N v d W 5 0 J n F 1 b 3 Q 7 O j M s J n F 1 b 3 Q 7 S 2 V 5 Q 2 9 s d W 1 u T m F t Z X M m c X V v d D s 6 W y Z x d W 9 0 O 0 P D s 2 R p Z 2 8 g Z G 8 g U 2 V y d m n D p 2 8 m c X V v d D t d L C Z x d W 9 0 O 0 N v b H V t b k l k Z W 5 0 a X R p Z X M m c X V v d D s 6 W y Z x d W 9 0 O 1 N l Y 3 R p b 2 4 x L 1 J l b G F 0 w 7 N y a W 8 g U 0 V S V k l D T 1 M v T G l u a G F z I E F n c n V w Y W R h c y 5 7 Q 8 O z Z G l n b y B k b y B T Z X J 2 a c O n b y w w f S Z x d W 9 0 O y w m c X V v d D t T Z W N 0 a W 9 u M S 9 S Z W x h d M O z c m l v I F N F U l Z J Q 0 9 T L 1 R p c G 8 g Q W x 0 Z X J h Z G 8 u e 1 Z h b G 9 y I E V z d G l t Y W R v L D F 9 J n F 1 b 3 Q 7 L C Z x d W 9 0 O 1 N l Y 3 R p b 2 4 x L 1 J l b G F 0 w 7 N y a W 8 g U 0 V S V k l D T 1 M v T G l u a G F z I E F n c n V w Y W R h c y 5 7 S U Q s M n 0 m c X V v d D t d L C Z x d W 9 0 O 1 J l b G F 0 a W 9 u c 2 h p c E l u Z m 8 m c X V v d D s 6 W 1 1 9 I i 8 + P E V u d H J 5 I F R 5 c G U 9 I l J l c 3 V s d F R 5 c G U i I F Z h b H V l P S J z V G F i b G U i L z 4 8 R W 5 0 c n k g V H l w Z T 0 i T m F 2 a W d h d G l v b l N 0 Z X B O Y W 1 l I i B W Y W x 1 Z T 0 i c 0 5 h d m V n Y c O n w 6 N v I i 8 + P E V u d H J 5 I F R 5 c G U 9 I k Z p b G x P Y m p l Y 3 R U e X B l I i B W Y W x 1 Z T 0 i c 0 N v b m 5 l Y 3 R p b 2 5 P b m x 5 I i 8 + P E V u d H J 5 I F R 5 c G U 9 I k 5 h b W V V c G R h d G V k Q W Z 0 Z X J G a W x s I i B W Y W x 1 Z T 0 i b D A i L z 4 8 L 1 N 0 Y W J s Z U V u d H J p Z X M + P C 9 J d G V t P j x J d G V t P j x J d G V t T G 9 j Y X R p b 2 4 + P E l 0 Z W 1 U e X B l P k Z v c m 1 1 b G E 8 L 0 l 0 Z W 1 U e X B l P j x J d G V t U G F 0 a D 5 T Z W N 0 a W 9 u M S 9 D c m 9 u b 2 d y Y W 1 h J T I w Z G U l M j B D b 2 5 0 c m F 0 Y S V D M y V B N y V D M y V C N W V z P C 9 J d G V t U G F 0 a D 4 8 L 0 l 0 Z W 1 M b 2 N h d G l v b j 4 8 U 3 R h Y m x l R W 5 0 c m l l c z 4 8 R W 5 0 c n k g V H l w Z T 0 i Q W R k Z W R U b 0 R h d G F N b 2 R l b C I g V m F s d W U 9 I m w x 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x M i 0 x O V Q x N T o y N T o 0 N S 4 3 N D g z N D M 5 W i I v P j x F b n R y e S B U e X B l P S J G a W x s Q 2 9 s d W 1 u V H l w Z X M i I F Z h b H V l P S J z Q U F B Q U F B Q U p B Q W s 9 I i 8 + P E V u d H J 5 I F R 5 c G U 9 I k Z p b G x D b 2 x 1 b W 5 O Y W 1 l c y I g V m F s d W U 9 I n N b J n F 1 b 3 Q 7 S U Q m c X V v d D s s J n F 1 b 3 Q 7 T 2 J q Z X R v I C h E Z X N j c m n D p 8 O j b y B T d W N p b n R h K S Z x d W 9 0 O y w m c X V v d D t O Y X R 1 c m V 6 Y S B k Y S B E Z W 1 h b m R h J n F 1 b 3 Q 7 L C Z x d W 9 0 O 0 d y d X B v I E N B V E 1 B V C Z x d W 9 0 O y w m c X V v d D t H c m F 1 I G R l I F B y a W 9 y a W R h Z G U m c X V v d D s s J n F 1 b 3 Q 7 R G F 0 Y S B Q c m V 2 a X N 0 Y S B w Y X J h I G E g T m 9 2 Y S B D b 2 5 0 c m F 0 Y c O n w 6 N v J n F 1 b 3 Q 7 L C Z x d W 9 0 O 1 B y b 2 N l c 3 N v I F N F S V x u K E 5 v d m E g Q 2 9 u d H J h d G H D p 8 O j b y k m c X V v d D s s J n F 1 b 3 Q 7 S W 7 D r W N p b y B J b n N 0 c n X D p 8 O j b y Z x d W 9 0 O 1 0 i L z 4 8 R W 5 0 c n k g V H l w Z T 0 i R m l s b G V k Q 2 9 t c G x l d G V S Z X N 1 b H R U b 1 d v c m t z a G V l d C I g V m F s d W U 9 I m w x I i 8 + P E V u d H J 5 I F R 5 c G U 9 I k Z p b G x T d G F 0 d X M i I F Z h b H V l P S J z Q 2 9 t c G x l d G U i L z 4 8 R W 5 0 c n k g V H l w Z T 0 i R m l s b F R v R G F 0 Y U 1 v Z G V s R W 5 h Y m x l Z C I g V m F s d W U 9 I m w x I i 8 + P E V u d H J 5 I F R 5 c G U 9 I k l z U H J p d m F 0 Z S I g V m F s d W U 9 I m w w I i 8 + P E V u d H J 5 I F R 5 c G U 9 I l F 1 Z X J 5 S U Q i I F Z h b H V l P S J z Z j Q 5 N G U x Z W Y t Z W M z N S 0 0 Y m E y L W I 1 O D g t M j V m Z j F m Z j c z Y 2 Q 2 I i 8 + P E V u d H J 5 I F R 5 c G U 9 I l J l Y 2 9 2 Z X J 5 V G F y Z 2 V 0 Q 2 9 s d W 1 u I i B W Y W x 1 Z T 0 i b D E i L z 4 8 R W 5 0 c n k g V H l w Z T 0 i U m V j b 3 Z l c n l U Y X J n Z X R S b 3 c i I F Z h b H V l P S J s M S I v P j x F b n R y e S B U e X B l P S J S Z W N v d m V y e V R h c m d l d F N o Z W V 0 I i B W Y W x 1 Z T 0 i c 0 N y b 2 5 v Z 3 J h b W E g Z G U g Q 2 9 u d H J h d G H D p 8 O 1 Z X M i L z 4 8 R W 5 0 c n k g V H l w Z T 0 i U m V s Y X R p b 2 5 z a G l w S W 5 m b 0 N v b n R h a W 5 l c i I g V m F s d W U 9 I n N 7 J n F 1 b 3 Q 7 Y 2 9 s d W 1 u Q 2 9 1 b n Q m c X V v d D s 6 O C w m c X V v d D t r Z X l D b 2 x 1 b W 5 O Y W 1 l c y Z x d W 9 0 O z p b X S w m c X V v d D t x d W V y e V J l b G F 0 a W 9 u c 2 h p c H M m c X V v d D s 6 W 1 0 s J n F 1 b 3 Q 7 Y 2 9 s d W 1 u S W R l b n R p d G l l c y Z x d W 9 0 O z p b J n F 1 b 3 Q 7 U 2 V j d G l v b j E v R G F k b 3 N C c n V 0 b 3 M v Q 2 9 u d G V u d C B F e H B h b m R p Z G 8 u e 0 l E L D B 9 J n F 1 b 3 Q 7 L C Z x d W 9 0 O 1 N l Y 3 R p b 2 4 x L 0 R h Z G 9 z Q n J 1 d G 9 z L 0 N v b n R l b n Q g R X h w Y W 5 k a W R v L n t P Y m p l d G 8 g K E R l c 2 N y a c O n w 6 N v I F N 1 Y 2 l u d G E p L D F 9 J n F 1 b 3 Q 7 L C Z x d W 9 0 O 1 N l Y 3 R p b 2 4 x L 0 R h Z G 9 z Q n J 1 d G 9 z L 0 N v b n R l b n Q g R X h w Y W 5 k a W R v L n t O Y X R 1 c m V 6 Y S B k Y S B E Z W 1 h b m R h L D J 9 J n F 1 b 3 Q 7 L C Z x d W 9 0 O 1 N l Y 3 R p b 2 4 x L 0 R h Z G 9 z Q n J 1 d G 9 z L 0 N v b n R l b n Q g R X h w Y W 5 k a W R v L n t H c n V w b y B D Q V R N Q V Q s N X 0 m c X V v d D s s J n F 1 b 3 Q 7 U 2 V j d G l v b j E v R G F k b 3 N C c n V 0 b 3 M v Q 2 9 u d G V u d C B F e H B h b m R p Z G 8 u e 0 d y Y X U g Z G U g U H J p b 3 J p Z G F k Z S w 4 f S Z x d W 9 0 O y w m c X V v d D t T Z W N 0 a W 9 u M S 9 D c m 9 u b 2 d y Y W 1 h I G R l I E N v b n R y Y X R h w 6 f D t W V z L 1 R S Q U 5 T R i B E Q V R B L n t E Y X R h I F B y Z X Z p c 3 R h I H B h c m E g Y S B O b 3 Z h I E N v b n R y Y X R h w 6 f D o 2 8 s N X 0 m c X V v d D s s J n F 1 b 3 Q 7 U 2 V j d G l v b j E v R G F k b 3 N C c n V 0 b 3 M v Q 2 9 u d G V u d C B F e H B h b m R p Z G 8 u e 1 B y b 2 N l c 3 N v I F N F S V x u K E 5 v d m E g Q 2 9 u d H J h d G H D p 8 O j b y k s M T F 9 J n F 1 b 3 Q 7 L C Z x d W 9 0 O 1 N l Y 3 R p b 2 4 x L 0 N y b 2 5 v Z 3 J h b W E g Z G U g Q 2 9 u d H J h d G H D p 8 O 1 Z X M v V F J B T l N G I E R B V E E u e 0 l u w 6 1 j a W 8 g S W 5 z d H J 1 w 6 f D o 2 8 s N 3 0 m c X V v d D t d L C Z x d W 9 0 O 0 N v b H V t b k N v d W 5 0 J n F 1 b 3 Q 7 O j g s J n F 1 b 3 Q 7 S 2 V 5 Q 2 9 s d W 1 u T m F t Z X M m c X V v d D s 6 W 1 0 s J n F 1 b 3 Q 7 Q 2 9 s d W 1 u S W R l b n R p d G l l c y Z x d W 9 0 O z p b J n F 1 b 3 Q 7 U 2 V j d G l v b j E v R G F k b 3 N C c n V 0 b 3 M v Q 2 9 u d G V u d C B F e H B h b m R p Z G 8 u e 0 l E L D B 9 J n F 1 b 3 Q 7 L C Z x d W 9 0 O 1 N l Y 3 R p b 2 4 x L 0 R h Z G 9 z Q n J 1 d G 9 z L 0 N v b n R l b n Q g R X h w Y W 5 k a W R v L n t P Y m p l d G 8 g K E R l c 2 N y a c O n w 6 N v I F N 1 Y 2 l u d G E p L D F 9 J n F 1 b 3 Q 7 L C Z x d W 9 0 O 1 N l Y 3 R p b 2 4 x L 0 R h Z G 9 z Q n J 1 d G 9 z L 0 N v b n R l b n Q g R X h w Y W 5 k a W R v L n t O Y X R 1 c m V 6 Y S B k Y S B E Z W 1 h b m R h L D J 9 J n F 1 b 3 Q 7 L C Z x d W 9 0 O 1 N l Y 3 R p b 2 4 x L 0 R h Z G 9 z Q n J 1 d G 9 z L 0 N v b n R l b n Q g R X h w Y W 5 k a W R v L n t H c n V w b y B D Q V R N Q V Q s N X 0 m c X V v d D s s J n F 1 b 3 Q 7 U 2 V j d G l v b j E v R G F k b 3 N C c n V 0 b 3 M v Q 2 9 u d G V u d C B F e H B h b m R p Z G 8 u e 0 d y Y X U g Z G U g U H J p b 3 J p Z G F k Z S w 4 f S Z x d W 9 0 O y w m c X V v d D t T Z W N 0 a W 9 u M S 9 D c m 9 u b 2 d y Y W 1 h I G R l I E N v b n R y Y X R h w 6 f D t W V z L 1 R S Q U 5 T R i B E Q V R B L n t E Y X R h I F B y Z X Z p c 3 R h I H B h c m E g Y S B O b 3 Z h I E N v b n R y Y X R h w 6 f D o 2 8 s N X 0 m c X V v d D s s J n F 1 b 3 Q 7 U 2 V j d G l v b j E v R G F k b 3 N C c n V 0 b 3 M v Q 2 9 u d G V u d C B F e H B h b m R p Z G 8 u e 1 B y b 2 N l c 3 N v I F N F S V x u K E 5 v d m E g Q 2 9 u d H J h d G H D p 8 O j b y k s M T F 9 J n F 1 b 3 Q 7 L C Z x d W 9 0 O 1 N l Y 3 R p b 2 4 x L 0 N y b 2 5 v Z 3 J h b W E g Z G U g Q 2 9 u d H J h d G H D p 8 O 1 Z X M v V F J B T l N G I E R B V E E u e 0 l u w 6 1 j a W 8 g S W 5 z d H J 1 w 6 f D o 2 8 s N 3 0 m c X V v d D t d L C Z x d W 9 0 O 1 J l b G F 0 a W 9 u c 2 h p c E l u Z m 8 m c X V v d D s 6 W 1 1 9 I i 8 + P E V u d H J 5 I F R 5 c G U 9 I l J l c 3 V s d F R 5 c G U i I F Z h b H V l P S J z V G F i b G U i L z 4 8 R W 5 0 c n k g V H l w Z T 0 i T m F 2 a W d h d G l v b l N 0 Z X B O Y W 1 l I i B W Y W x 1 Z T 0 i c 0 5 h d m V n Y c O n w 6 N v I i 8 + P E V u d H J 5 I F R 5 c G U 9 I k Z p b G x P Y m p l Y 3 R U e X B l I i B W Y W x 1 Z T 0 i c 0 N v b m 5 l Y 3 R p b 2 5 P b m x 5 I i 8 + P E V u d H J 5 I F R 5 c G U 9 I k 5 h b W V V c G R h d G V k Q W Z 0 Z X J G a W x s I i B W Y W x 1 Z T 0 i b D A i L z 4 8 L 1 N 0 Y W J s Z U V u d H J p Z X M + P C 9 J d G V t P j x J d G V t P j x J d G V t T G 9 j Y X R p b 2 4 + P E l 0 Z W 1 U e X B l P k Z v c m 1 1 b G E 8 L 0 l 0 Z W 1 U e X B l P j x J d G V t U G F 0 a D 5 T Z W N 0 a W 9 u M S 9 S Z W x h d C V D M y V C M 3 J p b y U y M E N P T V B S Q V M 8 L 0 l 0 Z W 1 Q Y X R o P j w v S X R l b U x v Y 2 F 0 a W 9 u P j x T d G F i b G V F b n R y a W V z P j x F b n R y e S B U e X B l P S J B Z G R l Z F R v R G F 0 Y U 1 v Z G V s I i B W Y W x 1 Z T 0 i b D E 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E y L T E 5 V D E 1 O j I 1 O j Q 1 L j c 1 N D M 0 M D F a I i 8 + P E V u d H J 5 I F R 5 c G U 9 I k Z p b G x D b 2 x 1 b W 5 U e X B l c y I g V m F s d W U 9 I n N B e E V H I i 8 + P E V u d H J 5 I F R 5 c G U 9 I k Z p b G x D b 2 x 1 b W 5 O Y W 1 l c y I g V m F s d W U 9 I n N b J n F 1 b 3 Q 7 Q 2 x h c 3 N l I E N B V E 1 B V C Z x d W 9 0 O y w m c X V v d D t W Y W x v c i B F c 3 R p b W F k b y Z x d W 9 0 O y w m c X V v d D t J R C Z x d W 9 0 O 1 0 i L z 4 8 R W 5 0 c n k g V H l w Z T 0 i R m l s b G V k Q 2 9 t c G x l d G V S Z X N 1 b H R U b 1 d v c m t z a G V l d C I g V m F s d W U 9 I m w x I i 8 + P E V u d H J 5 I F R 5 c G U 9 I k Z p b G x T d G F 0 d X M i I F Z h b H V l P S J z Q 2 9 t c G x l d G U i L z 4 8 R W 5 0 c n k g V H l w Z T 0 i R m l s b F R v R G F 0 Y U 1 v Z G V s R W 5 h Y m x l Z C I g V m F s d W U 9 I m w x I i 8 + P E V u d H J 5 I F R 5 c G U 9 I k l z U H J p d m F 0 Z S I g V m F s d W U 9 I m w w I i 8 + P E V u d H J 5 I F R 5 c G U 9 I l F 1 Z X J 5 S U Q i I F Z h b H V l P S J z M T c 4 Y W M w Z W Y t Z m M 4 M i 0 0 Y z U 3 L T k 0 N z k t Z T B m M z Y 2 M W V i Y z F m I i 8 + P E V u d H J 5 I F R 5 c G U 9 I l J l b G F 0 a W 9 u c 2 h p c E l u Z m 9 D b 2 5 0 Y W l u Z X I i I F Z h b H V l P S J z e y Z x d W 9 0 O 2 N v b H V t b k N v d W 5 0 J n F 1 b 3 Q 7 O j M s J n F 1 b 3 Q 7 a 2 V 5 Q 2 9 s d W 1 u T m F t Z X M m c X V v d D s 6 W 1 0 s J n F 1 b 3 Q 7 c X V l c n l S Z W x h d G l v b n N o a X B z J n F 1 b 3 Q 7 O l t d L C Z x d W 9 0 O 2 N v b H V t b k l k Z W 5 0 a X R p Z X M m c X V v d D s 6 W y Z x d W 9 0 O 1 N l Y 3 R p b 2 4 x L 1 J l b G F 0 w 7 N y a W 8 g Q 0 9 N U F J B U y 9 U a X B v I E F s d G V y Y W R v L n t D b G F z c 2 U g Q 0 F U T U F U L D B 9 J n F 1 b 3 Q 7 L C Z x d W 9 0 O 1 N l Y 3 R p b 2 4 x L 1 J l b G F 0 w 7 N y a W 8 g Q 0 9 N U F J B U y 9 U a X B v I E F s d G V y Y W R v L n t W Y W x v c i B F c 3 R p b W F k b y w x f S Z x d W 9 0 O y w m c X V v d D t T Z W N 0 a W 9 u M S 9 S Z W x h d M O z c m l v I E N P T V B S Q V M v T G l u a G F z I E F n c n V w Y W R h c y 5 7 S U Q s M n 0 m c X V v d D t d L C Z x d W 9 0 O 0 N v b H V t b k N v d W 5 0 J n F 1 b 3 Q 7 O j M s J n F 1 b 3 Q 7 S 2 V 5 Q 2 9 s d W 1 u T m F t Z X M m c X V v d D s 6 W 1 0 s J n F 1 b 3 Q 7 Q 2 9 s d W 1 u S W R l b n R p d G l l c y Z x d W 9 0 O z p b J n F 1 b 3 Q 7 U 2 V j d G l v b j E v U m V s Y X T D s 3 J p b y B D T 0 1 Q U k F T L 1 R p c G 8 g Q W x 0 Z X J h Z G 8 u e 0 N s Y X N z Z S B D Q V R N Q V Q s M H 0 m c X V v d D s s J n F 1 b 3 Q 7 U 2 V j d G l v b j E v U m V s Y X T D s 3 J p b y B D T 0 1 Q U k F T L 1 R p c G 8 g Q W x 0 Z X J h Z G 8 u e 1 Z h b G 9 y I E V z d G l t Y W R v L D F 9 J n F 1 b 3 Q 7 L C Z x d W 9 0 O 1 N l Y 3 R p b 2 4 x L 1 J l b G F 0 w 7 N y a W 8 g Q 0 9 N U F J B U y 9 M a W 5 o Y X M g Q W d y d X B h Z G F z L n t J R C w y f S Z x d W 9 0 O 1 0 s J n F 1 b 3 Q 7 U m V s Y X R p b 2 5 z a G l w S W 5 m b y Z x d W 9 0 O z p b X X 0 i L z 4 8 R W 5 0 c n k g V H l w Z T 0 i U m V z d W x 0 V H l w Z S I g V m F s d W U 9 I n N U Y W J s Z S I v P j x F b n R y e S B U e X B l P S J O Y X Z p Z 2 F 0 a W 9 u U 3 R l c E 5 h b W U i I F Z h b H V l P S J z T m F 2 Z W d h w 6 f D o 2 8 i L z 4 8 R W 5 0 c n k g V H l w Z T 0 i R m l s b E 9 i a m V j d F R 5 c G U i I F Z h b H V l P S J z Q 2 9 u b m V j d G l v b k 9 u b H k i L z 4 8 R W 5 0 c n k g V H l w Z T 0 i T m F t Z V V w Z G F 0 Z W R B Z n R l c k Z p b G w i I F Z h b H V l P S J s M C I v P j x F b n R y e S B U e X B l P S J M b 2 F k Z W R U b 0 F u Y W x 5 c 2 l z U 2 V y d m l j Z X M i I F Z h b H V l P S J s M C I v P j w v U 3 R h Y m x l R W 5 0 c m l l c z 4 8 L 0 l 0 Z W 0 + P E l 0 Z W 0 + P E l 0 Z W 1 M b 2 N h d G l v b j 4 8 S X R l b V R 5 c G U + R m 9 y b X V s Y T w v S X R l b V R 5 c G U + P E l 0 Z W 1 Q Y X R o P l N l Y 3 R p b 2 4 x L 1 J l b G F 0 J U M z J U I z c m l v J T I w R 1 J V U E 9 T P C 9 J d G V t U G F 0 a D 4 8 L 0 l 0 Z W 1 M b 2 N h d G l v b j 4 8 U 3 R h Y m x l R W 5 0 c m l l c z 4 8 R W 5 0 c n k g V H l w Z T 0 i Q W R k Z W R U b 0 R h d G F N b 2 R l b C I g V m F s d W U 9 I m w w I i 8 + P E V u d H J 5 I F R 5 c G U 9 I k J 1 Z m Z l c k 5 l e H R S Z W Z y Z X N o I i B W Y W x 1 Z T 0 i b D E i L z 4 8 R W 5 0 c n k g V H l w Z T 0 i R m l s b E N v d W 5 0 I i B W Y W x 1 Z T 0 i b D U x I i 8 + P E V u d H J 5 I F R 5 c G U 9 I k Z p b G x F b m F i b G V k I i B W Y W x 1 Z T 0 i b D A i L z 4 8 R W 5 0 c n k g V H l w Z T 0 i R m l s b E V y c m 9 y Q 2 9 k Z S I g V m F s d W U 9 I n N V b m t u b 3 d u I i 8 + P E V u d H J 5 I F R 5 c G U 9 I k Z p b G x F c n J v c k N v d W 5 0 I i B W Y W x 1 Z T 0 i b D A i L z 4 8 R W 5 0 c n k g V H l w Z T 0 i R m l s b E x h c 3 R V c G R h d G V k I i B W Y W x 1 Z T 0 i Z D I w M j Q t M T I t M T l U M T U 6 M j U 6 N D Y u N D k 1 N j I 3 M 1 o i L z 4 8 R W 5 0 c n k g V H l w Z T 0 i R m l s b E N v b H V t b l R 5 c G V z I i B W Y W x 1 Z T 0 i c 0 F B V U c i L z 4 8 R W 5 0 c n k g V H l w Z T 0 i R m l s b E N v b H V t b k 5 h b W V z I i B W Y W x 1 Z T 0 i c 1 s m c X V v d D t H c n V w b y B D Q V R N Q V Q m c X V v d D s s J n F 1 b 3 Q 7 V m F s b 3 I g R X N 0 a W 1 h Z G 8 m c X V v d D s s J n F 1 b 3 Q 7 S U 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k z N z g 2 O W Z i L T M w M m Y t N G R m N y 0 5 Z m V i L W R h M T Y 4 Z G Y 4 Y T B k Z S I v P j x F b n R y e S B U e X B l P S J S Z W x h d G l v b n N o a X B J b m Z v Q 2 9 u d G F p b m V y I i B W Y W x 1 Z T 0 i c 3 s m c X V v d D t j b 2 x 1 b W 5 D b 3 V u d C Z x d W 9 0 O z o z L C Z x d W 9 0 O 2 t l e U N v b H V t b k 5 h b W V z J n F 1 b 3 Q 7 O l t d L C Z x d W 9 0 O 3 F 1 Z X J 5 U m V s Y X R p b 2 5 z a G l w c y Z x d W 9 0 O z p b X S w m c X V v d D t j b 2 x 1 b W 5 J Z G V u d G l 0 a W V z J n F 1 b 3 Q 7 O l s m c X V v d D t T Z W N 0 a W 9 u M S 9 S Z W x h d M O z c m l v I E d S V V B P U y 9 B d X R v U m V t b 3 Z l Z E N v b H V t b n M x L n t H c n V w b y B D Q V R N Q V Q s M H 0 m c X V v d D s s J n F 1 b 3 Q 7 U 2 V j d G l v b j E v U m V s Y X T D s 3 J p b y B H U l V Q T 1 M v Q X V 0 b 1 J l b W 9 2 Z W R D b 2 x 1 b W 5 z M S 5 7 V m F s b 3 I g R X N 0 a W 1 h Z G 8 s M X 0 m c X V v d D s s J n F 1 b 3 Q 7 U 2 V j d G l v b j E v U m V s Y X T D s 3 J p b y B H U l V Q T 1 M v Q X V 0 b 1 J l b W 9 2 Z W R D b 2 x 1 b W 5 z M S 5 7 S U Q s M n 0 m c X V v d D t d L C Z x d W 9 0 O 0 N v b H V t b k N v d W 5 0 J n F 1 b 3 Q 7 O j M s J n F 1 b 3 Q 7 S 2 V 5 Q 2 9 s d W 1 u T m F t Z X M m c X V v d D s 6 W 1 0 s J n F 1 b 3 Q 7 Q 2 9 s d W 1 u S W R l b n R p d G l l c y Z x d W 9 0 O z p b J n F 1 b 3 Q 7 U 2 V j d G l v b j E v U m V s Y X T D s 3 J p b y B H U l V Q T 1 M v Q X V 0 b 1 J l b W 9 2 Z W R D b 2 x 1 b W 5 z M S 5 7 R 3 J 1 c G 8 g Q 0 F U T U F U L D B 9 J n F 1 b 3 Q 7 L C Z x d W 9 0 O 1 N l Y 3 R p b 2 4 x L 1 J l b G F 0 w 7 N y a W 8 g R 1 J V U E 9 T L 0 F 1 d G 9 S Z W 1 v d m V k Q 2 9 s d W 1 u c z E u e 1 Z h b G 9 y I E V z d G l t Y W R v L D F 9 J n F 1 b 3 Q 7 L C Z x d W 9 0 O 1 N l Y 3 R p b 2 4 x L 1 J l b G F 0 w 7 N y a W 8 g R 1 J V U E 9 T L 0 F 1 d G 9 S Z W 1 v d m V k Q 2 9 s d W 1 u c z E u e 0 l E L D J 9 J n F 1 b 3 Q 7 X S w m c X V v d D t S Z W x h d G l v b n N o a X B J b m Z v J n F 1 b 3 Q 7 O l t d f S I v P j x F b n R y e S B U e X B l P S J S Z X N 1 b H R U e X B l I i B W Y W x 1 Z T 0 i c 1 R h Y m x l I i 8 + P E V u d H J 5 I F R 5 c G U 9 I k 5 h d m l n Y X R p b 2 5 T d G V w T m F t Z S I g V m F s d W U 9 I n N O Y X Z l Z 2 H D p 8 O j b y I v P j x F b n R y e S B U e X B l P S J G a W x s T 2 J q Z W N 0 V H l w Z S I g V m F s d W U 9 I n N D b 2 5 u Z W N 0 a W 9 u T 2 5 s e S I v P j x F b n R y e S B U e X B l P S J O Y W 1 l V X B k Y X R l Z E F m d G V y R m l s b C I g V m F s d W U 9 I m w w I i 8 + P C 9 T d G F i b G V F b n R y a W V z P j w v S X R l b T 4 8 S X R l b T 4 8 S X R l b U x v Y 2 F 0 a W 9 u P j x J d G V t V H l w Z T 5 G b 3 J t d W x h P C 9 J d G V t V H l w Z T 4 8 S X R l b V B h d G g + U 2 V j d G l v b j E v R G F k b 3 N C c n V 0 b 3 M v R m 9 u d G U 8 L 0 l 0 Z W 1 Q Y X R o P j w v S X R l b U x v Y 2 F 0 a W 9 u P j x T d G F i b G V F b n R y a W V z L z 4 8 L 0 l 0 Z W 0 + P E l 0 Z W 0 + P E l 0 Z W 1 M b 2 N h d G l v b j 4 8 S X R l b V R 5 c G U + R m 9 y b X V s Y T w v S X R l b V R 5 c G U + P E l 0 Z W 1 Q Y X R o P l N l Y 3 R p b 2 4 x L 0 R h Z G 9 z Q n J 1 d G 9 z L 0 x p b m h h c y U y M E Z p b H R y Y W R h c z w v S X R l b V B h d G g + P C 9 J d G V t T G 9 j Y X R p b 2 4 + P F N 0 Y W J s Z U V u d H J p Z X M v P j w v S X R l b T 4 8 S X R l b T 4 8 S X R l b U x v Y 2 F 0 a W 9 u P j x J d G V t V H l w Z T 5 G b 3 J t d W x h P C 9 J d G V t V H l w Z T 4 8 S X R l b V B h d G g + U 2 V j d G l v b j E v R G F k b 3 N C c n V 0 b 3 M v Q 2 9 s d W 5 h c y U y M F J l b W 9 2 a W R h c z w v S X R l b V B h d G g + P C 9 J d G V t T G 9 j Y X R p b 2 4 + P F N 0 Y W J s Z U V u d H J p Z X M v P j w v S X R l b T 4 8 S X R l b T 4 8 S X R l b U x v Y 2 F 0 a W 9 u P j x J d G V t V H l w Z T 5 G b 3 J t d W x h P C 9 J d G V t V H l w Z T 4 8 S X R l b V B h d G g + U 2 V j d G l v b j E v R G F k b 3 N C c n V 0 b 3 M v Q 2 9 u d G V u d C U y M E V 4 c G F u Z G l k b z w v S X R l b V B h d G g + P C 9 J d G V t T G 9 j Y X R p b 2 4 + P F N 0 Y W J s Z U V u d H J p Z X M v P j w v S X R l b T 4 8 S X R l b T 4 8 S X R l b U x v Y 2 F 0 a W 9 u P j x J d G V t V H l w Z T 5 G b 3 J t d W x h P C 9 J d G V t V H l w Z T 4 8 S X R l b V B h d G g + U 2 V j d G l v b j E v U m V s Y X Q l Q z M l Q j N y a W 8 l M j B T R V J W S U N P U y 9 G b 2 5 0 Z T w v S X R l b V B h d G g + P C 9 J d G V t T G 9 j Y X R p b 2 4 + P F N 0 Y W J s Z U V u d H J p Z X M v P j w v S X R l b T 4 8 S X R l b T 4 8 S X R l b U x v Y 2 F 0 a W 9 u P j x J d G V t V H l w Z T 5 G b 3 J t d W x h P C 9 J d G V t V H l w Z T 4 8 S X R l b V B h d G g + U 2 V j d G l v b j E v U m V s Y X Q l Q z M l Q j N y a W 8 l M j B T R V J W S U N P U y 9 P d X R y Y X M l M j B D b 2 x 1 b m F z J T I w U m V t b 3 Z p Z G F z P C 9 J d G V t U G F 0 a D 4 8 L 0 l 0 Z W 1 M b 2 N h d G l v b j 4 8 U 3 R h Y m x l R W 5 0 c m l l c y 8 + P C 9 J d G V t P j x J d G V t P j x J d G V t T G 9 j Y X R p b 2 4 + P E l 0 Z W 1 U e X B l P k Z v c m 1 1 b G E 8 L 0 l 0 Z W 1 U e X B l P j x J d G V t U G F 0 a D 5 T Z W N 0 a W 9 u M S 9 S Z W x h d C V D M y V C M 3 J p b y U y M F N F U l Z J Q 0 9 T L 0 x p b m h h c y U y M E F n c n V w Y W R h c z w v S X R l b V B h d G g + P C 9 J d G V t T G 9 j Y X R p b 2 4 + P F N 0 Y W J s Z U V u d H J p Z X M v P j w v S X R l b T 4 8 S X R l b T 4 8 S X R l b U x v Y 2 F 0 a W 9 u P j x J d G V t V H l w Z T 5 G b 3 J t d W x h P C 9 J d G V t V H l w Z T 4 8 S X R l b V B h d G g + U 2 V j d G l v b j E v Q 3 J v b m 9 n c m F t Y S U y M G R l J T I w Q 2 9 u d H J h d G E l Q z M l Q T c l Q z M l Q j V l c y 9 G b 2 5 0 Z T w v S X R l b V B h d G g + P C 9 J d G V t T G 9 j Y X R p b 2 4 + P F N 0 Y W J s Z U V u d H J p Z X M v P j w v S X R l b T 4 8 S X R l b T 4 8 S X R l b U x v Y 2 F 0 a W 9 u P j x J d G V t V H l w Z T 5 G b 3 J t d W x h P C 9 J d G V t V H l w Z T 4 8 S X R l b V B h d G g + U 2 V j d G l v b j E v U m V s Y X Q l Q z M l Q j N y a W 8 l M j B T R V J W S U N P U y 9 U a X B v J T I w Q W x 0 Z X J h Z G 8 8 L 0 l 0 Z W 1 Q Y X R o P j w v S X R l b U x v Y 2 F 0 a W 9 u P j x T d G F i b G V F b n R y a W V z L z 4 8 L 0 l 0 Z W 0 + P E l 0 Z W 0 + P E l 0 Z W 1 M b 2 N h d G l v b j 4 8 S X R l b V R 5 c G U + R m 9 y b X V s Y T w v S X R l b V R 5 c G U + P E l 0 Z W 1 Q Y X R o P l N l Y 3 R p b 2 4 x L 1 J l b G F 0 J U M z J U I z c m l v J T I w U 0 V S V k l D T 1 M v R m l s d H J v J T I w T k F U V V J F W k E 8 L 0 l 0 Z W 1 Q Y X R o P j w v S X R l b U x v Y 2 F 0 a W 9 u P j x T d G F i b G V F b n R y a W V z L z 4 8 L 0 l 0 Z W 0 + P E l 0 Z W 0 + P E l 0 Z W 1 M b 2 N h d G l v b j 4 8 S X R l b V R 5 c G U + R m 9 y b X V s Y T w v S X R l b V R 5 c G U + P E l 0 Z W 1 Q Y X R o P l N l Y 3 R p b 2 4 x L 1 J l b G F 0 J U M z J U I z c m l v J T I w Q 0 9 N U F J B U y 9 G b 2 5 0 Z T w v S X R l b V B h d G g + P C 9 J d G V t T G 9 j Y X R p b 2 4 + P F N 0 Y W J s Z U V u d H J p Z X M v P j w v S X R l b T 4 8 S X R l b T 4 8 S X R l b U x v Y 2 F 0 a W 9 u P j x J d G V t V H l w Z T 5 G b 3 J t d W x h P C 9 J d G V t V H l w Z T 4 8 S X R l b V B h d G g + U 2 V j d G l v b j E v U m V s Y X Q l Q z M l Q j N y a W 8 l M j B D T 0 1 Q U k F T L 0 9 1 d H J h c y U y M E N v b H V u Y X M l M j B S Z W 1 v d m l k Y X M 8 L 0 l 0 Z W 1 Q Y X R o P j w v S X R l b U x v Y 2 F 0 a W 9 u P j x T d G F i b G V F b n R y a W V z L z 4 8 L 0 l 0 Z W 0 + P E l 0 Z W 0 + P E l 0 Z W 1 M b 2 N h d G l v b j 4 8 S X R l b V R 5 c G U + R m 9 y b X V s Y T w v S X R l b V R 5 c G U + P E l 0 Z W 1 Q Y X R o P l N l Y 3 R p b 2 4 x L 1 J l b G F 0 J U M z J U I z c m l v J T I w Q 0 9 N U F J B U y 9 G a W x 0 c m 8 l M j B O Q V R V U k V a Q T w v S X R l b V B h d G g + P C 9 J d G V t T G 9 j Y X R p b 2 4 + P F N 0 Y W J s Z U V u d H J p Z X M v P j w v S X R l b T 4 8 S X R l b T 4 8 S X R l b U x v Y 2 F 0 a W 9 u P j x J d G V t V H l w Z T 5 G b 3 J t d W x h P C 9 J d G V t V H l w Z T 4 8 S X R l b V B h d G g + U 2 V j d G l v b j E v U m V s Y X Q l Q z M l Q j N y a W 8 l M j B D T 0 1 Q U k F T L 0 x p b m h h c y U y M E F n c n V w Y W R h c z w v S X R l b V B h d G g + P C 9 J d G V t T G 9 j Y X R p b 2 4 + P F N 0 Y W J s Z U V u d H J p Z X M v P j w v S X R l b T 4 8 S X R l b T 4 8 S X R l b U x v Y 2 F 0 a W 9 u P j x J d G V t V H l w Z T 5 G b 3 J t d W x h P C 9 J d G V t V H l w Z T 4 8 S X R l b V B h d G g + U 2 V j d G l v b j E v U m V s Y X Q l Q z M l Q j N y a W 8 l M j B D T 0 1 Q U k F T L 1 R p c G 8 l M j B B b H R l c m F k b z w v S X R l b V B h d G g + P C 9 J d G V t T G 9 j Y X R p b 2 4 + P F N 0 Y W J s Z U V u d H J p Z X M v P j w v S X R l b T 4 8 S X R l b T 4 8 S X R l b U x v Y 2 F 0 a W 9 u P j x J d G V t V H l w Z T 5 G b 3 J t d W x h P C 9 J d G V t V H l w Z T 4 8 S X R l b V B h d G g + U 2 V j d G l v b j E v U m V s Y X Q l Q z M l Q j N y a W 8 l M j B H U l V Q T 1 M v R m 9 u d G U 8 L 0 l 0 Z W 1 Q Y X R o P j w v S X R l b U x v Y 2 F 0 a W 9 u P j x T d G F i b G V F b n R y a W V z L z 4 8 L 0 l 0 Z W 0 + P E l 0 Z W 0 + P E l 0 Z W 1 M b 2 N h d G l v b j 4 8 S X R l b V R 5 c G U + R m 9 y b X V s Y T w v S X R l b V R 5 c G U + P E l 0 Z W 1 Q Y X R o P l N l Y 3 R p b 2 4 x L 1 J l b G F 0 J U M z J U I z c m l v J T I w R 1 J V U E 9 T L 0 N v b H V u Y X M l M j B S Z W 1 v d m l k Y X M 8 L 0 l 0 Z W 1 Q Y X R o P j w v S X R l b U x v Y 2 F 0 a W 9 u P j x T d G F i b G V F b n R y a W V z L z 4 8 L 0 l 0 Z W 0 + P E l 0 Z W 0 + P E l 0 Z W 1 M b 2 N h d G l v b j 4 8 S X R l b V R 5 c G U + R m 9 y b X V s Y T w v S X R l b V R 5 c G U + P E l 0 Z W 1 Q Y X R o P l N l Y 3 R p b 2 4 x L 1 J l b G F 0 J U M z J U I z c m l v J T I w R 1 J V U E 9 T L 0 Z p b H R y b y U y M E 5 B V F V S R V p B P C 9 J d G V t U G F 0 a D 4 8 L 0 l 0 Z W 1 M b 2 N h d G l v b j 4 8 U 3 R h Y m x l R W 5 0 c m l l c y 8 + P C 9 J d G V t P j x J d G V t P j x J d G V t T G 9 j Y X R p b 2 4 + P E l 0 Z W 1 U e X B l P k Z v c m 1 1 b G E 8 L 0 l 0 Z W 1 U e X B l P j x J d G V t U G F 0 a D 5 T Z W N 0 a W 9 u M S 9 S Z W x h d C V D M y V C M 3 J p b y U y M E d S V V B P U y 9 M a W 5 o Y X M l M j B B Z 3 J 1 c G F k Y X M 8 L 0 l 0 Z W 1 Q Y X R o P j w v S X R l b U x v Y 2 F 0 a W 9 u P j x T d G F i b G V F b n R y a W V z L z 4 8 L 0 l 0 Z W 0 + P E l 0 Z W 0 + P E l 0 Z W 1 M b 2 N h d G l v b j 4 8 S X R l b V R 5 c G U + R m 9 y b X V s Y T w v S X R l b V R 5 c G U + P E l 0 Z W 1 Q Y X R o P l N l Y 3 R p b 2 4 x L 0 N y b 2 5 v Z 3 J h b W E l M j B k Z S U y M E N v b n R y Y X R h J U M z J U E 3 J U M z J U I 1 Z X M v U k V N T y V D M y U 4 N y V D M y U 4 M 0 8 l M j B D T 0 x V T k F T P C 9 J d G V t U G F 0 a D 4 8 L 0 l 0 Z W 1 M b 2 N h d G l v b j 4 8 U 3 R h Y m x l R W 5 0 c m l l c y 8 + P C 9 J d G V t P j x J d G V t P j x J d G V t T G 9 j Y X R p b 2 4 + P E l 0 Z W 1 U e X B l P k Z v c m 1 1 b G E 8 L 0 l 0 Z W 1 U e X B l P j x J d G V t U G F 0 a D 5 T Z W N 0 a W 9 u M S 9 D c m 9 u b 2 d y Y W 1 h J T I w Z G U l M j B D b 2 5 0 c m F 0 Y S V D M y V B N y V D M y V C N W V z L 0 5 P V k F T J T I w Q 0 9 O V F J B V E E l Q z M l O D c l Q z M l O T V F U z w v S X R l b V B h d G g + P C 9 J d G V t T G 9 j Y X R p b 2 4 + P F N 0 Y W J s Z U V u d H J p Z X M v P j w v S X R l b T 4 8 S X R l b T 4 8 S X R l b U x v Y 2 F 0 a W 9 u P j x J d G V t V H l w Z T 5 G b 3 J t d W x h P C 9 J d G V t V H l w Z T 4 8 S X R l b V B h d G g + U 2 V j d G l v b j E v Q 3 J v b m 9 n c m F t Y S U y M G R l J T I w Q 2 9 u d H J h d G E l Q z M l Q T c l Q z M l Q j V l c y 9 S R U 1 P J U M z J T g 3 J U M z J T g z T y U y M F R J U E 8 8 L 0 l 0 Z W 1 Q Y X R o P j w v S X R l b U x v Y 2 F 0 a W 9 u P j x T d G F i b G V F b n R y a W V z L z 4 8 L 0 l 0 Z W 0 + P E l 0 Z W 0 + P E l 0 Z W 1 M b 2 N h d G l v b j 4 8 S X R l b V R 5 c G U + R m 9 y b X V s Y T w v S X R l b V R 5 c G U + P E l 0 Z W 1 Q Y X R o P l N l Y 3 R p b 2 4 x L 0 N y b 2 5 v Z 3 J h b W E l M j B k Z S U y M E N v b n R y Y X R h J U M z J U E 3 J U M z J U I 1 Z X M v V F J B T l N G J T I w T i V D M y U 5 Q U 1 F U k 8 8 L 0 l 0 Z W 1 Q Y X R o P j w v S X R l b U x v Y 2 F 0 a W 9 u P j x T d G F i b G V F b n R y a W V z L z 4 8 L 0 l 0 Z W 0 + P E l 0 Z W 0 + P E l 0 Z W 1 M b 2 N h d G l v b j 4 8 S X R l b V R 5 c G U + R m 9 y b X V s Y T w v S X R l b V R 5 c G U + P E l 0 Z W 1 Q Y X R o P l N l Y 3 R p b 2 4 x L 0 N y b 2 5 v Z 3 J h b W E l M j B k Z S U y M E N v b n R y Y X R h J U M z J U E 3 J U M z J U I 1 Z X M v Q 0 F M Q 1 V M Q S U y M E R B V E E 8 L 0 l 0 Z W 1 Q Y X R o P j w v S X R l b U x v Y 2 F 0 a W 9 u P j x T d G F i b G V F b n R y a W V z L z 4 8 L 0 l 0 Z W 0 + P E l 0 Z W 0 + P E l 0 Z W 1 M b 2 N h d G l v b j 4 8 S X R l b V R 5 c G U + R m 9 y b X V s Y T w v S X R l b V R 5 c G U + P E l 0 Z W 1 Q Y X R o P l N l Y 3 R p b 2 4 x L 0 N y b 2 5 v Z 3 J h b W E l M j B k Z S U y M E N v b n R y Y X R h J U M z J U E 3 J U M z J U I 1 Z X M v V F J B T l N G J T I w R E F U Q T w v S X R l b V B h d G g + P C 9 J d G V t T G 9 j Y X R p b 2 4 + P F N 0 Y W J s Z U V u d H J p Z X M v P j w v S X R l b T 4 8 S X R l b T 4 8 S X R l b U x v Y 2 F 0 a W 9 u P j x J d G V t V H l w Z T 5 G b 3 J t d W x h P C 9 J d G V t V H l w Z T 4 8 S X R l b V B h d G g + U 2 V j d G l v b j E v Q 3 J v b m 9 n c m F t Y S U y M G R l J T I w Q 2 9 u d H J h d G E l Q z M l Q T c l Q z M l Q j V l c y 9 B R E k l Q z M l O D c l Q z M l O D N P J T I w Q V V Y M T w v S X R l b V B h d G g + P C 9 J d G V t T G 9 j Y X R p b 2 4 + P F N 0 Y W J s Z U V u d H J p Z X M v P j w v S X R l b T 4 8 S X R l b T 4 8 S X R l b U x v Y 2 F 0 a W 9 u P j x J d G V t V H l w Z T 5 G b 3 J t d W x h P C 9 J d G V t V H l w Z T 4 8 S X R l b V B h d G g + U 2 V j d G l v b j E v Q 3 J v b m 9 n c m F t Y S U y M G R l J T I w Q 2 9 u d H J h d G E l Q z M l Q T c l Q z M l Q j V l c y 9 B R E k l Q z M l O D c l Q z M l O D N P J T I w Q V V Y M j w v S X R l b V B h d G g + P C 9 J d G V t T G 9 j Y X R p b 2 4 + P F N 0 Y W J s Z U V u d H J p Z X M v P j w v S X R l b T 4 8 S X R l b T 4 8 S X R l b U x v Y 2 F 0 a W 9 u P j x J d G V t V H l w Z T 5 G b 3 J t d W x h P C 9 J d G V t V H l w Z T 4 8 S X R l b V B h d G g + U 2 V j d G l v b j E v Q 3 J v b m 9 n c m F t Y S U y M G R l J T I w Q 2 9 u d H J h d G E l Q z M l Q T c l Q z M l Q j V l c y 9 S R U 1 P J U M z J T g 3 J U M z J T g z T y U y M E F V W F M 8 L 0 l 0 Z W 1 Q Y X R o P j w v S X R l b U x v Y 2 F 0 a W 9 u P j x T d G F i b G V F b n R y a W V z L z 4 8 L 0 l 0 Z W 0 + P E l 0 Z W 0 + P E l 0 Z W 1 M b 2 N h d G l v b j 4 8 S X R l b V R 5 c G U + R m 9 y b X V s Y T w v S X R l b V R 5 c G U + P E l 0 Z W 1 Q Y X R o P l N l Y 3 R p b 2 4 x L 0 N y b 2 5 v Z 3 J h b W E l M j B k Z S U y M E N v b n R y Y X R h J U M z J U E 3 J U M z J U I 1 Z X M v T G l u a G F z J T I w Q 2 x h c 3 N p Z m l j Y W R h c z 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M c Q D G o x g 0 U 2 N S R W Y 3 r t X O A A A A A A C A A A A A A A Q Z g A A A A E A A C A A A A B s e P z M f g Z 2 l K F 2 6 f N t O k 4 x L r a J + R 1 / 2 r z j 4 K n Z V M v J w w A A A A A O g A A A A A I A A C A A A A C F e 2 p 8 / u S f k g G B L X k M i V T D v 9 W J b j r z 6 N t 0 3 s M I r H b y 7 F A A A A B J F + z I R L e R N m 1 6 p + m j 1 I H h 7 H r 4 F y R W a 0 n m 1 r e n R T p Q b C g H u O l T 1 C + q M 3 X E G 6 n c z A S V C 1 / r b m n m N G A t L q 2 i h y b N c b f Q n D E 8 I h J g B P N Z J h / a i 0 A A A A A 9 4 t I R C V I A Z X e 0 v J D y p Q / H o z t L H o O h 4 5 W X 1 x g r l 9 c k n g J v / t o 7 w 0 g p n o N X Y L 4 0 S M 8 w G 3 x I Y N 1 4 d + M e g c d g 7 n K K < / 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60D14D43ABCCC4E84A33346EFDB9605" ma:contentTypeVersion="18" ma:contentTypeDescription="Create a new document." ma:contentTypeScope="" ma:versionID="d1ae9b0932fb3c94058705b2eeca7ef0">
  <xsd:schema xmlns:xsd="http://www.w3.org/2001/XMLSchema" xmlns:xs="http://www.w3.org/2001/XMLSchema" xmlns:p="http://schemas.microsoft.com/office/2006/metadata/properties" xmlns:ns3="6a254b29-090c-4b43-a897-ec98767e3a84" xmlns:ns4="3c10ae33-635e-4978-b5d3-2314daeb6da0" targetNamespace="http://schemas.microsoft.com/office/2006/metadata/properties" ma:root="true" ma:fieldsID="b57b7fc8bb8baf53197a20164bba22ca" ns3:_="" ns4:_="">
    <xsd:import namespace="6a254b29-090c-4b43-a897-ec98767e3a84"/>
    <xsd:import namespace="3c10ae33-635e-4978-b5d3-2314daeb6d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254b29-090c-4b43-a897-ec98767e3a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10ae33-635e-4978-b5d3-2314daeb6da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737A8A-66B1-4044-9322-ACDE9B646C85}">
  <ds:schemaRefs>
    <ds:schemaRef ds:uri="6a254b29-090c-4b43-a897-ec98767e3a84"/>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www.w3.org/XML/1998/namespace"/>
    <ds:schemaRef ds:uri="3c10ae33-635e-4978-b5d3-2314daeb6da0"/>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C359E30A-6CD4-46F9-A725-A4A4AA2A9E87}">
  <ds:schemaRefs>
    <ds:schemaRef ds:uri="http://schemas.microsoft.com/DataMashup"/>
  </ds:schemaRefs>
</ds:datastoreItem>
</file>

<file path=customXml/itemProps3.xml><?xml version="1.0" encoding="utf-8"?>
<ds:datastoreItem xmlns:ds="http://schemas.openxmlformats.org/officeDocument/2006/customXml" ds:itemID="{BADADDE6-D76B-41D1-AD4E-E693A72E118A}">
  <ds:schemaRefs>
    <ds:schemaRef ds:uri="http://schemas.microsoft.com/sharepoint/v3/contenttype/forms"/>
  </ds:schemaRefs>
</ds:datastoreItem>
</file>

<file path=customXml/itemProps4.xml><?xml version="1.0" encoding="utf-8"?>
<ds:datastoreItem xmlns:ds="http://schemas.openxmlformats.org/officeDocument/2006/customXml" ds:itemID="{96D6071C-5D37-4148-8340-87F8B34EC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254b29-090c-4b43-a897-ec98767e3a84"/>
    <ds:schemaRef ds:uri="3c10ae33-635e-4978-b5d3-2314daeb6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CONSOLIDAÇÃO</vt:lpstr>
      <vt:lpstr>UAPA</vt:lpstr>
      <vt:lpstr>UCIN</vt:lpstr>
      <vt:lpstr>UGEP</vt:lpstr>
      <vt:lpstr>UMAD</vt:lpstr>
      <vt:lpstr>UMIN</vt:lpstr>
      <vt:lpstr>USEG</vt:lpstr>
      <vt:lpstr>DIAC</vt:lpstr>
      <vt:lpstr>DadosBrutos</vt:lpstr>
      <vt:lpstr>Auxiliar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Vinicius Teixeira</dc:creator>
  <cp:keywords/>
  <dc:description/>
  <cp:lastModifiedBy>Vinicius Teixeira</cp:lastModifiedBy>
  <cp:revision/>
  <dcterms:created xsi:type="dcterms:W3CDTF">2021-09-03T15:14:55Z</dcterms:created>
  <dcterms:modified xsi:type="dcterms:W3CDTF">2024-12-23T14:21:06Z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0x010100C60D14D43ABCCC4E84A33346EFDB9605</vt:lpwstr>
  </property>
</Properties>
</file>